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"/>
    </mc:Choice>
  </mc:AlternateContent>
  <bookViews>
    <workbookView xWindow="0" yWindow="0" windowWidth="20490" windowHeight="9630" activeTab="2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52511"/>
  <pivotCaches>
    <pivotCache cacheId="2" r:id="rId5"/>
    <pivotCache cacheId="5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G11" i="1"/>
  <c r="G8" i="1"/>
  <c r="G6" i="1"/>
  <c r="G16" i="1"/>
  <c r="G15" i="1"/>
  <c r="G17" i="1"/>
</calcChain>
</file>

<file path=xl/sharedStrings.xml><?xml version="1.0" encoding="utf-8"?>
<sst xmlns="http://schemas.openxmlformats.org/spreadsheetml/2006/main" count="590" uniqueCount="304">
  <si>
    <t>PATIENT NAME</t>
  </si>
  <si>
    <t>PATIENT ID</t>
  </si>
  <si>
    <t>ACCOUNT BALANCE</t>
  </si>
  <si>
    <t>ACCOUNT STATUS</t>
  </si>
  <si>
    <t>NORRIS,DOUGLAS S</t>
  </si>
  <si>
    <t>ACTIVE</t>
  </si>
  <si>
    <t>MCINTYRE,GARY R</t>
  </si>
  <si>
    <t>SMITH,HAZEL B</t>
  </si>
  <si>
    <t>DISPUTED BALANCES</t>
  </si>
  <si>
    <t>Answers</t>
  </si>
  <si>
    <t>OSWALD,ALISHA B</t>
  </si>
  <si>
    <t>1)</t>
  </si>
  <si>
    <t xml:space="preserve">Acc. bal. </t>
  </si>
  <si>
    <t>FRANCIS,ROMAN C</t>
  </si>
  <si>
    <t>VLOOKUP(F6,B2:C275,2,FALSE)</t>
  </si>
  <si>
    <t>PHILLIPS,REBECCA L</t>
  </si>
  <si>
    <t>ROBERTS,JARED T</t>
  </si>
  <si>
    <t>CEASE TO COMMUNICATE</t>
  </si>
  <si>
    <t>Patient Name</t>
  </si>
  <si>
    <t>INDEX(A2:A275,MATCH(F6,B2:B275,0))</t>
  </si>
  <si>
    <t>MATOS,CHARLOTTE O</t>
  </si>
  <si>
    <t>SPRINGBORN,MARCELLI</t>
  </si>
  <si>
    <t>2)</t>
  </si>
  <si>
    <t>Acc. No</t>
  </si>
  <si>
    <t>STAMPER,CANDACE K</t>
  </si>
  <si>
    <t>WEBB,CORENA M</t>
  </si>
  <si>
    <t>VLOOKUP(F11,A2:B275,2,FALSE)</t>
  </si>
  <si>
    <t>MCKINNEY,PAUL S</t>
  </si>
  <si>
    <t>Acc. Bal</t>
  </si>
  <si>
    <t>REID JR,JESSE C</t>
  </si>
  <si>
    <t>VLOOKUP(F12,A2:C275,3,FALSE)</t>
  </si>
  <si>
    <t>PAUL,CANDRA M</t>
  </si>
  <si>
    <t>PHILLIPS,MICAH N</t>
  </si>
  <si>
    <t>3)</t>
  </si>
  <si>
    <t>SPENCER,BETTY C</t>
  </si>
  <si>
    <t>4)</t>
  </si>
  <si>
    <t>REYNOLDS,JENNIFER A</t>
  </si>
  <si>
    <t>5)</t>
  </si>
  <si>
    <t>SCHINDLER,ALBERT M</t>
  </si>
  <si>
    <t>MIRACLE,AIMEE C</t>
  </si>
  <si>
    <t>ESCAMILLA,ALBA R</t>
  </si>
  <si>
    <t>SMITH,HUNTER A</t>
  </si>
  <si>
    <t>MILLER,GARRETT</t>
  </si>
  <si>
    <t>NORMAN,CHLOE S</t>
  </si>
  <si>
    <t>NEAL,JEFFERY O</t>
  </si>
  <si>
    <t>NORRIS,BRANDON W</t>
  </si>
  <si>
    <t>YOUNG,PAUL K</t>
  </si>
  <si>
    <t>OSWALD,SCOTT</t>
  </si>
  <si>
    <t>REDWINE,BOBBY D</t>
  </si>
  <si>
    <t>GARMON,LANDON T</t>
  </si>
  <si>
    <t>SMITH,SUSIE C</t>
  </si>
  <si>
    <t>MILLS,KIMBERLY D</t>
  </si>
  <si>
    <t>RIVERA,TRACY S</t>
  </si>
  <si>
    <t>RUSSELL,BREANNA L</t>
  </si>
  <si>
    <t>WISDOM,WARREN A</t>
  </si>
  <si>
    <t>SMITH,KENNETH R</t>
  </si>
  <si>
    <t>SHIELDS,RONALD</t>
  </si>
  <si>
    <t>SMITH,GLADYS L</t>
  </si>
  <si>
    <t>MCKINNEY,CAMDEN D</t>
  </si>
  <si>
    <t>SMITH,MELANIE A</t>
  </si>
  <si>
    <t>SLINKER,SULLIVAN C</t>
  </si>
  <si>
    <t>SMITH,ANGELA</t>
  </si>
  <si>
    <t>SLOAN,LINDSAY M</t>
  </si>
  <si>
    <t>RICH,DAN W</t>
  </si>
  <si>
    <t>REYNOLDS,LUCY J</t>
  </si>
  <si>
    <t>SMITH,JOE D</t>
  </si>
  <si>
    <t>SMITH,RODNEY C</t>
  </si>
  <si>
    <t>MELTON,RHEAGAN K</t>
  </si>
  <si>
    <t>SCOTT WEIDNER,BRANDON M</t>
  </si>
  <si>
    <t>PIPER,JAMES T</t>
  </si>
  <si>
    <t>PATO,BETTY J</t>
  </si>
  <si>
    <t>MILBY,CYNTHIA S</t>
  </si>
  <si>
    <t>PUCKETT,ABBY L</t>
  </si>
  <si>
    <t>POINDEXTER,BECKY F</t>
  </si>
  <si>
    <t>POINTER,RYAN</t>
  </si>
  <si>
    <t>POORE,CASSIE L</t>
  </si>
  <si>
    <t>DECKER,GAGE W</t>
  </si>
  <si>
    <t>MILLER,MEREDITH L</t>
  </si>
  <si>
    <t>PROFFITT,JERALD P</t>
  </si>
  <si>
    <t>MEREDITH,TIMOTHY P</t>
  </si>
  <si>
    <t>PAGE,CYNTHIA M</t>
  </si>
  <si>
    <t>MCCANDLESS,BRADLEY T</t>
  </si>
  <si>
    <t>MUCKLER,TIMOTHY</t>
  </si>
  <si>
    <t>SMITH,LONNIE D</t>
  </si>
  <si>
    <t>ROBERTS,NIKI M</t>
  </si>
  <si>
    <t>MELTON,KYLE J</t>
  </si>
  <si>
    <t>RUNYON,JENNICKA C</t>
  </si>
  <si>
    <t>SHIRLEY,WANDA L</t>
  </si>
  <si>
    <t>POYNTER,RICHARD D</t>
  </si>
  <si>
    <t>RAINEY,HILLARY E</t>
  </si>
  <si>
    <t>PUCKETT,JAMES C</t>
  </si>
  <si>
    <t>MEADOR,DOLORISE J</t>
  </si>
  <si>
    <t>SHUGART,LARRY D</t>
  </si>
  <si>
    <t>POTEET,BARBARA J</t>
  </si>
  <si>
    <t>NICKSON,MATTHEW K</t>
  </si>
  <si>
    <t>GOTT,TAYLOR B</t>
  </si>
  <si>
    <t>VARGAS,MIGUEL</t>
  </si>
  <si>
    <t>MELTON,JERIMIE A</t>
  </si>
  <si>
    <t>COOPER,BRENDON A</t>
  </si>
  <si>
    <t>RUNYON,JERRY G</t>
  </si>
  <si>
    <t>RUNYON,KIMBERLY M</t>
  </si>
  <si>
    <t>MURLEY,DONNA F</t>
  </si>
  <si>
    <t>PAYNE,ANGELO J</t>
  </si>
  <si>
    <t>MOSS,JOSEPH A</t>
  </si>
  <si>
    <t>PAYNE,BOBBIE L</t>
  </si>
  <si>
    <t>ROY,CAROLYN L</t>
  </si>
  <si>
    <t>MCGAHA,BELINDA G</t>
  </si>
  <si>
    <t>NELSON,NORENE S</t>
  </si>
  <si>
    <t>RUFUS,PAYTON I</t>
  </si>
  <si>
    <t>OWENS,BONNIE L</t>
  </si>
  <si>
    <t>NETHERTON,KARI J</t>
  </si>
  <si>
    <t>NORRIS,CHARLES M</t>
  </si>
  <si>
    <t>ROBINSON,BRETHANY L</t>
  </si>
  <si>
    <t>ROBINSON,JACKIE L</t>
  </si>
  <si>
    <t>MCGONIAGLE,TINA M</t>
  </si>
  <si>
    <t>NEAL,EVA A</t>
  </si>
  <si>
    <t>SEXTON,ADAM L</t>
  </si>
  <si>
    <t>SMITH,MYA B</t>
  </si>
  <si>
    <t>SMITH,ROGER D</t>
  </si>
  <si>
    <t>OVERSHINER,REBECCA L</t>
  </si>
  <si>
    <t>MATCHEM JR,SILAS J</t>
  </si>
  <si>
    <t>NAGY,TRACY</t>
  </si>
  <si>
    <t>RICE,EUGENE</t>
  </si>
  <si>
    <t>SCOTT,ROGER</t>
  </si>
  <si>
    <t>MCCAWLEY,JESSICA R</t>
  </si>
  <si>
    <t>SCOTT,ELIZABETH A</t>
  </si>
  <si>
    <t>SMITH,WENDELL J</t>
  </si>
  <si>
    <t>SIMPSON,ANNA M</t>
  </si>
  <si>
    <t>HOOPMAN,CHELSEA H</t>
  </si>
  <si>
    <t>WILSON,CURTIS</t>
  </si>
  <si>
    <t>PARKER,EVELYN M</t>
  </si>
  <si>
    <t>MCGUIRE,BENITA G</t>
  </si>
  <si>
    <t>THOMAS,JEFFREY W</t>
  </si>
  <si>
    <t>PARKER,JOHN A</t>
  </si>
  <si>
    <t>NORRIS,CANDACE L</t>
  </si>
  <si>
    <t>SEXTON,HENRY L</t>
  </si>
  <si>
    <t>MAXEY,KELLEY J</t>
  </si>
  <si>
    <t>OWENS,LANA S</t>
  </si>
  <si>
    <t>ORTEN,PAMELA S</t>
  </si>
  <si>
    <t>MATTHEWS,CARNESA L</t>
  </si>
  <si>
    <t>DRUIN,TAVIS N</t>
  </si>
  <si>
    <t>POTEET,JOYCE S</t>
  </si>
  <si>
    <t>SIMPSON,DAVID M</t>
  </si>
  <si>
    <t>MATTHEWS,MAKAYLA S</t>
  </si>
  <si>
    <t>SEXTON,LESLIE C</t>
  </si>
  <si>
    <t>PHILPOTT,ROY L</t>
  </si>
  <si>
    <t>SKAGGS,JANICE F</t>
  </si>
  <si>
    <t>SLATER,PATRICIA A</t>
  </si>
  <si>
    <t>SLAUGHTER,RAYMOND W</t>
  </si>
  <si>
    <t>PUCKETT,JADE N</t>
  </si>
  <si>
    <t>PRICE,WILLIAM N</t>
  </si>
  <si>
    <t>OWENS,CHRISTIE M</t>
  </si>
  <si>
    <t>MARTIN,VIRGIL A</t>
  </si>
  <si>
    <t>MATTHEWS,TONI L</t>
  </si>
  <si>
    <t>SELF,WILBUR D</t>
  </si>
  <si>
    <t>LEONARDO,CHRISTIANE</t>
  </si>
  <si>
    <t>MATOS,JOSEPH E</t>
  </si>
  <si>
    <t>MAXEY,MARY C</t>
  </si>
  <si>
    <t>MARTIN,CALEB A</t>
  </si>
  <si>
    <t>POWELL,JESSE A</t>
  </si>
  <si>
    <t>POWELL,LOGAN C</t>
  </si>
  <si>
    <t>SHAW,CANDICE M</t>
  </si>
  <si>
    <t>MATNEY,PATRICIA J</t>
  </si>
  <si>
    <t>MURLEY,RICKY W</t>
  </si>
  <si>
    <t>RICHARDSON,JONATHAN N</t>
  </si>
  <si>
    <t>WHITLOW,JUSTIN P</t>
  </si>
  <si>
    <t>NASEEF,DOROTHY H</t>
  </si>
  <si>
    <t>MARTIN,PATRICIA A</t>
  </si>
  <si>
    <t>SUVER,PHILIP</t>
  </si>
  <si>
    <t>OGBORN,MIKA P</t>
  </si>
  <si>
    <t>RICHARDSON,VIRGINIA D</t>
  </si>
  <si>
    <t>POYNTER,IDELLE T</t>
  </si>
  <si>
    <t>RIGGS,MICHAEL</t>
  </si>
  <si>
    <t>SLINKER,AMBERLEIGH N</t>
  </si>
  <si>
    <t>MILLS,DARRYL E</t>
  </si>
  <si>
    <t>PUCKETT,TREYTON W</t>
  </si>
  <si>
    <t>PUCKETT,WILLIAM T</t>
  </si>
  <si>
    <t>YOUNG,FREDA</t>
  </si>
  <si>
    <t>ALEXANDER,EXAVIER A</t>
  </si>
  <si>
    <t>PERCELL,JALIL M</t>
  </si>
  <si>
    <t>MILLER,JONATHAN C</t>
  </si>
  <si>
    <t>SIEBOLD,TANNER W</t>
  </si>
  <si>
    <t>PERDUE,REAGAN J</t>
  </si>
  <si>
    <t>PUGH,AMANDA C</t>
  </si>
  <si>
    <t>PACE,GARY R</t>
  </si>
  <si>
    <t>PALMORE,JOSEPH S</t>
  </si>
  <si>
    <t>RICH,JAMISON T</t>
  </si>
  <si>
    <t>SHAW,JOE G</t>
  </si>
  <si>
    <t>SELL,TONYA D</t>
  </si>
  <si>
    <t>SELLS,DENNIS W</t>
  </si>
  <si>
    <t>PULEO,CARL A</t>
  </si>
  <si>
    <t>NEAFUS,MADISON S</t>
  </si>
  <si>
    <t>SPENCER,JENY B</t>
  </si>
  <si>
    <t>RICHARDS,JOSHUA G</t>
  </si>
  <si>
    <t>RICHARDSON,CLAYTON J</t>
  </si>
  <si>
    <t>SNEED,TOMMY N</t>
  </si>
  <si>
    <t>SMOTHERS,TIMOTHY</t>
  </si>
  <si>
    <t>MATCHEM,KENNEDY</t>
  </si>
  <si>
    <t>THOMPSON,CAROL A</t>
  </si>
  <si>
    <t>PAUL,MELINDA S</t>
  </si>
  <si>
    <t>SPENCER,JERI A</t>
  </si>
  <si>
    <t>MOREHEAD,EVELYN</t>
  </si>
  <si>
    <t>MORAN,ROCCO</t>
  </si>
  <si>
    <t>MATOS,JOSELIN</t>
  </si>
  <si>
    <t>RILEY,LILLIE A</t>
  </si>
  <si>
    <t>RICHARDSON,SAVANNAH</t>
  </si>
  <si>
    <t>RUPP,JACK W</t>
  </si>
  <si>
    <t>PERDUE,ZACHARY S</t>
  </si>
  <si>
    <t>PERKINS,CECILE J</t>
  </si>
  <si>
    <t>SHAW,JOSEPH W</t>
  </si>
  <si>
    <t>SPILLMAN,HEATHER</t>
  </si>
  <si>
    <t>SHAW,JULIE J</t>
  </si>
  <si>
    <t>PERRY,JOSEPH M</t>
  </si>
  <si>
    <t>PHILLIPS,JACQUELINE M</t>
  </si>
  <si>
    <t>SALTSMAN,KALEB J</t>
  </si>
  <si>
    <t>PROFT,ROBERT E</t>
  </si>
  <si>
    <t>PATRICK,NORMA J</t>
  </si>
  <si>
    <t>MILLER,ELIZABETH A</t>
  </si>
  <si>
    <t>MORGAN,JOSIE M</t>
  </si>
  <si>
    <t>NORRIS,NATASHA M</t>
  </si>
  <si>
    <t>RUSSELL,MICHAEL</t>
  </si>
  <si>
    <t>MORRIS,CHRISTOPHER W</t>
  </si>
  <si>
    <t>STAPLES,JAMES D</t>
  </si>
  <si>
    <t>PROFT,ELIZABETH</t>
  </si>
  <si>
    <t>SANDERS,LESTER E</t>
  </si>
  <si>
    <t>SANFORD,ANNA L</t>
  </si>
  <si>
    <t>MAYES,BILLY D</t>
  </si>
  <si>
    <t>RUSSELL,WILMA J</t>
  </si>
  <si>
    <t>SHIPLEY,TIMOTHY W</t>
  </si>
  <si>
    <t>SMITH,JULIE A</t>
  </si>
  <si>
    <t>ROBERTSON,ANNABELLE J</t>
  </si>
  <si>
    <t>POYNTER,JACOB C</t>
  </si>
  <si>
    <t>RILEY,MARK A</t>
  </si>
  <si>
    <t>RILEY,RACHEL M</t>
  </si>
  <si>
    <t>SAPPINGTON,DAVID J</t>
  </si>
  <si>
    <t>POYNTER,KENNIDY G</t>
  </si>
  <si>
    <t>PACE,REBECCA D</t>
  </si>
  <si>
    <t>SLINKER,JOSEPH E</t>
  </si>
  <si>
    <t>PEARSON,NAKIA M</t>
  </si>
  <si>
    <t>PEDEN,TRACY D</t>
  </si>
  <si>
    <t>CORNWELL,BELLA L</t>
  </si>
  <si>
    <t>TRULOCK,LEON A</t>
  </si>
  <si>
    <t>MEANS,JUDY C</t>
  </si>
  <si>
    <t>RUTHERFORD,PATRICIA C</t>
  </si>
  <si>
    <t>STAPLES,STEVEN F</t>
  </si>
  <si>
    <t>PEDIGO,JEREMY W</t>
  </si>
  <si>
    <t>PEDIGO,CAITLYN B</t>
  </si>
  <si>
    <t>POYNTER,MARY J</t>
  </si>
  <si>
    <t>PERKINS,CHANCE L</t>
  </si>
  <si>
    <t>SCOTT,LEISA G</t>
  </si>
  <si>
    <t>MURPHY,KAYLA R</t>
  </si>
  <si>
    <t>PARKER,DOROTHY M</t>
  </si>
  <si>
    <t>ROCK,HERBERT E</t>
  </si>
  <si>
    <t>POYNTER,REANNA N</t>
  </si>
  <si>
    <t>SALAZAR-RAMIREZ,DYLAN E</t>
  </si>
  <si>
    <t>SALTSMAN,ANTHONY W</t>
  </si>
  <si>
    <t>SMITH,BRENDA F</t>
  </si>
  <si>
    <t>PERKINS,SAMMY R</t>
  </si>
  <si>
    <t>PERRY,RICHARD L</t>
  </si>
  <si>
    <t>PRIDDY,FALON D</t>
  </si>
  <si>
    <t>SIMMONS,TAMMY E</t>
  </si>
  <si>
    <t>SCOTT,THOMAS R</t>
  </si>
  <si>
    <t>YOUNG,JOHNNY L</t>
  </si>
  <si>
    <t>PIERCY SR,FAIRLEY</t>
  </si>
  <si>
    <t>PRUITT,AMBER L</t>
  </si>
  <si>
    <t>PRIDDY,STEPHANIE D</t>
  </si>
  <si>
    <t>NICHELSON,KYLIE</t>
  </si>
  <si>
    <t>SMITH,LANDON J</t>
  </si>
  <si>
    <t>SMITH,CHARLES R</t>
  </si>
  <si>
    <t>ROGERS,JESSICA M</t>
  </si>
  <si>
    <t>ARMS,AMANDA R</t>
  </si>
  <si>
    <t>SMITH,DENNIS C</t>
  </si>
  <si>
    <t>SMITH,JOSIAH L</t>
  </si>
  <si>
    <t>SMITH,FREDDIE M</t>
  </si>
  <si>
    <t>SPEAR,MARGARET L</t>
  </si>
  <si>
    <t>MINOR,SHANNON J</t>
  </si>
  <si>
    <t>ROY,BERLON D</t>
  </si>
  <si>
    <t>RICHARDSON,ROGER D</t>
  </si>
  <si>
    <t>RICHARDSON,SHIANNEL</t>
  </si>
  <si>
    <t>SUTHERLAND,VICTORIA</t>
  </si>
  <si>
    <t>FERREN,MADISON C</t>
  </si>
  <si>
    <t>ROEBUCK,ALEXANDER J</t>
  </si>
  <si>
    <t>RALSTON,VICKIE L</t>
  </si>
  <si>
    <t>RAMSEY,REBECCA L</t>
  </si>
  <si>
    <t>STAPLETON,PATRICIA</t>
  </si>
  <si>
    <t>STARK,STEPHANIE R</t>
  </si>
  <si>
    <t>SMITH,ALISON L</t>
  </si>
  <si>
    <t>MCKINNEY,MARITA J</t>
  </si>
  <si>
    <t>NEWTON,MABEL L</t>
  </si>
  <si>
    <t>This pivot table answers questions 3), 4), and 5)</t>
  </si>
  <si>
    <t>Column Labels</t>
  </si>
  <si>
    <t>Grand Total</t>
  </si>
  <si>
    <t>Sum of ACCOUNT BALANCE</t>
  </si>
  <si>
    <t>6)</t>
  </si>
  <si>
    <t>Row Labels</t>
  </si>
  <si>
    <t>Count of ACCOUNT STATUS</t>
  </si>
  <si>
    <t>No 7</t>
  </si>
  <si>
    <r>
      <rPr>
        <sz val="7"/>
        <rFont val="Times New Roman"/>
        <family val="1"/>
      </rPr>
      <t xml:space="preserve"> </t>
    </r>
    <r>
      <rPr>
        <sz val="12"/>
        <rFont val="Times New Roman"/>
        <family val="1"/>
      </rPr>
      <t>When is it suitable to use each of the following types of graphs:</t>
    </r>
  </si>
  <si>
    <r>
      <t>a.</t>
    </r>
    <r>
      <rPr>
        <b/>
        <sz val="7"/>
        <rFont val="Times New Roman"/>
        <family val="1"/>
      </rPr>
      <t xml:space="preserve">       </t>
    </r>
    <r>
      <rPr>
        <b/>
        <sz val="12"/>
        <rFont val="Times New Roman"/>
        <family val="1"/>
      </rPr>
      <t>Line graph:</t>
    </r>
  </si>
  <si>
    <r>
      <t>b.</t>
    </r>
    <r>
      <rPr>
        <b/>
        <sz val="7"/>
        <rFont val="Times New Roman"/>
        <family val="1"/>
      </rPr>
      <t xml:space="preserve">      </t>
    </r>
    <r>
      <rPr>
        <b/>
        <sz val="12"/>
        <rFont val="Times New Roman"/>
        <family val="1"/>
      </rPr>
      <t xml:space="preserve">Bar graph: </t>
    </r>
  </si>
  <si>
    <r>
      <t>c.</t>
    </r>
    <r>
      <rPr>
        <b/>
        <sz val="7"/>
        <rFont val="Times New Roman"/>
        <family val="1"/>
      </rPr>
      <t xml:space="preserve">       </t>
    </r>
    <r>
      <rPr>
        <b/>
        <sz val="12"/>
        <rFont val="Times New Roman"/>
        <family val="1"/>
      </rPr>
      <t>Pie Chart:</t>
    </r>
  </si>
  <si>
    <t xml:space="preserve">Line graphs are primarily used in situations where changes over short and long time periods have to be tracked. </t>
  </si>
  <si>
    <t xml:space="preserve">Used in events where comparisons between different groups or where big changes have to be tracked over time. Data that is independent to each other is shown in bar graphs. </t>
  </si>
  <si>
    <t xml:space="preserve">Pie charts are used in the comparison of parts of a whole. Pie charts don’t show changes over time.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</si>
</sst>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7"/>
      <name val="Times New Roman"/>
      <family val="1"/>
    </font>
    <font>
      <b/>
      <sz val="12"/>
      <name val="Times New Roman"/>
      <family val="1"/>
    </font>
    <font>
      <b/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/>
    <xf numFmtId="1" fontId="5" fillId="0" borderId="0" xfId="0" applyNumberFormat="1" applyFont="1" applyAlignment="1">
      <alignment horizontal="left"/>
    </xf>
    <xf numFmtId="164" fontId="0" fillId="0" borderId="0" xfId="0" applyNumberFormat="1" applyAlignment="1">
      <alignment horizontal="right" indent="1"/>
    </xf>
    <xf numFmtId="0" fontId="2" fillId="0" borderId="0" xfId="0" applyFont="1" applyAlignment="1">
      <alignment horizontal="center"/>
    </xf>
    <xf numFmtId="0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5" fillId="0" borderId="0" xfId="0" applyFont="1"/>
    <xf numFmtId="1" fontId="0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Distribution of account status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circle"/>
          <c:size val="8"/>
          <c:spPr>
            <a:solidFill>
              <a:schemeClr val="accent1"/>
            </a:solidFill>
            <a:ln w="9525">
              <a:noFill/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Lit>
              <c:ptCount val="3"/>
              <c:pt idx="0">
                <c:v>ACTIVE</c:v>
              </c:pt>
              <c:pt idx="1">
                <c:v>CEASE TO COMMUNICATE</c:v>
              </c:pt>
              <c:pt idx="2">
                <c:v>DISPUTED BALANCES</c:v>
              </c:pt>
            </c:strLit>
          </c:cat>
          <c:val>
            <c:numLit>
              <c:formatCode>General</c:formatCode>
              <c:ptCount val="3"/>
              <c:pt idx="0">
                <c:v>140</c:v>
              </c:pt>
              <c:pt idx="1">
                <c:v>68</c:v>
              </c:pt>
              <c:pt idx="2">
                <c:v>66</c:v>
              </c:pt>
            </c:numLit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408153104"/>
        <c:axId val="1408154192"/>
      </c:barChart>
      <c:catAx>
        <c:axId val="140815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154192"/>
        <c:crosses val="autoZero"/>
        <c:auto val="1"/>
        <c:lblAlgn val="ctr"/>
        <c:lblOffset val="100"/>
        <c:noMultiLvlLbl val="0"/>
      </c:catAx>
      <c:valAx>
        <c:axId val="1408154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153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581024</xdr:colOff>
      <xdr:row>1</xdr:row>
      <xdr:rowOff>85724</xdr:rowOff>
    </xdr:from>
    <xdr:to>
      <xdr:col>10</xdr:col>
      <xdr:colOff>380999</xdr:colOff>
      <xdr:row>19</xdr:row>
      <xdr:rowOff>95249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Assessment%204%20Data%20File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ek 4 Data"/>
      <sheetName val="Nos. 3,4,5"/>
      <sheetName val="No. 6"/>
      <sheetName val="No. 7"/>
    </sheetNames>
    <sheetDataSet>
      <sheetData sheetId="0"/>
      <sheetData sheetId="1"/>
      <sheetData sheetId="2"/>
      <sheetData sheetId="3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ownloads\Assessment%204%20Data%20File%20(1)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dmin\Downloads\Assessment%204%20Data%20File%20(1)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" refreshedDate="44141.830597453707" createdVersion="5" refreshedVersion="5" minRefreshableVersion="3" recordCount="274">
  <cacheSource type="worksheet">
    <worksheetSource ref="A1:D275" sheet="Week 4 Data" r:id="rId2"/>
  </cacheSource>
  <cacheFields count="4">
    <cacheField name="PATIENT NAME" numFmtId="0">
      <sharedItems/>
    </cacheField>
    <cacheField name="PATIENT ID" numFmtId="0">
      <sharedItems containsSemiMixedTypes="0" containsString="0" containsNumber="1" containsInteger="1" minValue="2504" maxValue="843904"/>
    </cacheField>
    <cacheField name="ACCOUNT BALANCE" numFmtId="164">
      <sharedItems containsSemiMixedTypes="0" containsString="0" containsNumber="1" minValue="0" maxValue="6689.3"/>
    </cacheField>
    <cacheField name="ACCOUNT STATUS" numFmtId="0">
      <sharedItems count="3">
        <s v="ACTIVE"/>
        <s v="DISPUTED BALANCES"/>
        <s v="CEASE TO COMMUNICAT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admin" refreshedDate="44141.861956712964" createdVersion="5" refreshedVersion="5" minRefreshableVersion="3" recordCount="274">
  <cacheSource type="worksheet">
    <worksheetSource ref="D1:D275" sheet="Week 4 Data" r:id="rId2"/>
  </cacheSource>
  <cacheFields count="1">
    <cacheField name="ACCOUNT STATUS" numFmtId="0">
      <sharedItems count="3">
        <s v="ACTIVE"/>
        <s v="DISPUTED BALANCES"/>
        <s v="CEASE TO COMMUNICATE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74">
  <r>
    <s v="NORRIS,DOUGLAS S"/>
    <n v="13526"/>
    <n v="2000"/>
    <x v="0"/>
  </r>
  <r>
    <s v="MCINTYRE,GARY R"/>
    <n v="100468"/>
    <n v="340"/>
    <x v="0"/>
  </r>
  <r>
    <s v="SMITH,HAZEL B"/>
    <n v="101248"/>
    <n v="83.72"/>
    <x v="1"/>
  </r>
  <r>
    <s v="OSWALD,ALISHA B"/>
    <n v="102104"/>
    <n v="338.4"/>
    <x v="0"/>
  </r>
  <r>
    <s v="FRANCIS,ROMAN C"/>
    <n v="104007"/>
    <n v="1679.55"/>
    <x v="0"/>
  </r>
  <r>
    <s v="PHILLIPS,REBECCA L"/>
    <n v="104512"/>
    <n v="65"/>
    <x v="0"/>
  </r>
  <r>
    <s v="ROBERTS,JARED T"/>
    <n v="105275"/>
    <n v="377.12"/>
    <x v="2"/>
  </r>
  <r>
    <s v="MATOS,CHARLOTTE O"/>
    <n v="107200"/>
    <n v="154.29"/>
    <x v="0"/>
  </r>
  <r>
    <s v="SPRINGBORN,MARCELLI"/>
    <n v="108588"/>
    <n v="453.52"/>
    <x v="1"/>
  </r>
  <r>
    <s v="STAMPER,CANDACE K"/>
    <n v="109653"/>
    <n v="945.27"/>
    <x v="1"/>
  </r>
  <r>
    <s v="MCKINNEY,PAUL S"/>
    <n v="110861"/>
    <n v="259.35000000000002"/>
    <x v="0"/>
  </r>
  <r>
    <s v="REID JR,JESSE C"/>
    <n v="110864"/>
    <n v="17.239999999999998"/>
    <x v="2"/>
  </r>
  <r>
    <s v="PAUL,CANDRA M"/>
    <n v="113231"/>
    <n v="312.08"/>
    <x v="0"/>
  </r>
  <r>
    <s v="PHILLIPS,MICAH N"/>
    <n v="115235"/>
    <n v="60"/>
    <x v="0"/>
  </r>
  <r>
    <s v="SPENCER,BETTY C"/>
    <n v="116138"/>
    <n v="65"/>
    <x v="1"/>
  </r>
  <r>
    <s v="REYNOLDS,JENNIFER A"/>
    <n v="116640"/>
    <n v="243.66"/>
    <x v="2"/>
  </r>
  <r>
    <s v="SCHINDLER,ALBERT M"/>
    <n v="119579"/>
    <n v="17.239999999999998"/>
    <x v="2"/>
  </r>
  <r>
    <s v="MIRACLE,AIMEE C"/>
    <n v="121353"/>
    <n v="1085.17"/>
    <x v="0"/>
  </r>
  <r>
    <s v="ESCAMILLA,ALBA R"/>
    <n v="126759"/>
    <n v="1239.6500000000001"/>
    <x v="0"/>
  </r>
  <r>
    <s v="SMITH,HUNTER A"/>
    <n v="129608"/>
    <n v="80.41"/>
    <x v="1"/>
  </r>
  <r>
    <s v="MILLER,GARRETT"/>
    <n v="131122"/>
    <n v="1423.1"/>
    <x v="0"/>
  </r>
  <r>
    <s v="NORMAN,CHLOE S"/>
    <n v="138235"/>
    <n v="68.84"/>
    <x v="0"/>
  </r>
  <r>
    <s v="NEAL,JEFFERY O"/>
    <n v="143578"/>
    <n v="553.48"/>
    <x v="0"/>
  </r>
  <r>
    <s v="NORRIS,BRANDON W"/>
    <n v="144488"/>
    <n v="60"/>
    <x v="0"/>
  </r>
  <r>
    <s v="YOUNG,PAUL K"/>
    <n v="147022"/>
    <n v="60.06"/>
    <x v="1"/>
  </r>
  <r>
    <s v="OSWALD,SCOTT"/>
    <n v="158395"/>
    <n v="57.51"/>
    <x v="0"/>
  </r>
  <r>
    <s v="REDWINE,BOBBY D"/>
    <n v="159462"/>
    <n v="510"/>
    <x v="2"/>
  </r>
  <r>
    <s v="GARMON,LANDON T"/>
    <n v="167762"/>
    <n v="66.91"/>
    <x v="0"/>
  </r>
  <r>
    <s v="SMITH,SUSIE C"/>
    <n v="172039"/>
    <n v="12.63"/>
    <x v="1"/>
  </r>
  <r>
    <s v="MILLS,KIMBERLY D"/>
    <n v="175635"/>
    <n v="399"/>
    <x v="0"/>
  </r>
  <r>
    <s v="RIVERA,TRACY S"/>
    <n v="179164"/>
    <n v="91.53"/>
    <x v="2"/>
  </r>
  <r>
    <s v="RUSSELL,BREANNA L"/>
    <n v="181040"/>
    <n v="161"/>
    <x v="2"/>
  </r>
  <r>
    <s v="WISDOM,WARREN A"/>
    <n v="183251"/>
    <n v="762.48"/>
    <x v="1"/>
  </r>
  <r>
    <s v="SMITH,KENNETH R"/>
    <n v="18331"/>
    <n v="1325"/>
    <x v="1"/>
  </r>
  <r>
    <s v="SHIELDS,RONALD"/>
    <n v="184326"/>
    <n v="372.36"/>
    <x v="1"/>
  </r>
  <r>
    <s v="SMITH,GLADYS L"/>
    <n v="187882"/>
    <n v="209.74"/>
    <x v="1"/>
  </r>
  <r>
    <s v="MCKINNEY,CAMDEN D"/>
    <n v="189712"/>
    <n v="30"/>
    <x v="0"/>
  </r>
  <r>
    <s v="SMITH,MELANIE A"/>
    <n v="194068"/>
    <n v="150"/>
    <x v="1"/>
  </r>
  <r>
    <s v="SLINKER,SULLIVAN C"/>
    <n v="195431"/>
    <n v="36"/>
    <x v="1"/>
  </r>
  <r>
    <s v="SMITH,ANGELA"/>
    <n v="195444"/>
    <n v="5232.17"/>
    <x v="1"/>
  </r>
  <r>
    <s v="SLOAN,LINDSAY M"/>
    <n v="196085"/>
    <n v="594.94000000000005"/>
    <x v="1"/>
  </r>
  <r>
    <s v="RICH,DAN W"/>
    <n v="199068"/>
    <n v="15"/>
    <x v="2"/>
  </r>
  <r>
    <s v="REYNOLDS,LUCY J"/>
    <n v="208417"/>
    <n v="443.7"/>
    <x v="2"/>
  </r>
  <r>
    <s v="SMITH,JOE D"/>
    <n v="214076"/>
    <n v="917.3"/>
    <x v="1"/>
  </r>
  <r>
    <s v="SMITH,RODNEY C"/>
    <n v="217739"/>
    <n v="3962.76"/>
    <x v="1"/>
  </r>
  <r>
    <s v="MELTON,RHEAGAN K"/>
    <n v="218634"/>
    <n v="98.73"/>
    <x v="0"/>
  </r>
  <r>
    <s v="SCOTT WEIDNER,BRANDON M"/>
    <n v="221712"/>
    <n v="618.15"/>
    <x v="2"/>
  </r>
  <r>
    <s v="PIPER,JAMES T"/>
    <n v="223946"/>
    <n v="729.89"/>
    <x v="0"/>
  </r>
  <r>
    <s v="PATO,BETTY J"/>
    <n v="225972"/>
    <n v="175"/>
    <x v="0"/>
  </r>
  <r>
    <s v="MILBY,CYNTHIA S"/>
    <n v="229916"/>
    <n v="117.34"/>
    <x v="0"/>
  </r>
  <r>
    <s v="PUCKETT,ABBY L"/>
    <n v="235571"/>
    <n v="457"/>
    <x v="0"/>
  </r>
  <r>
    <s v="POINDEXTER,BECKY F"/>
    <n v="236177"/>
    <n v="47.48"/>
    <x v="0"/>
  </r>
  <r>
    <s v="POINTER,RYAN"/>
    <n v="236402"/>
    <n v="2657.37"/>
    <x v="0"/>
  </r>
  <r>
    <s v="POORE,CASSIE L"/>
    <n v="238101"/>
    <n v="194.22"/>
    <x v="0"/>
  </r>
  <r>
    <s v="DECKER,GAGE W"/>
    <n v="239567"/>
    <n v="114.01"/>
    <x v="0"/>
  </r>
  <r>
    <s v="MILLER,MEREDITH L"/>
    <n v="24132"/>
    <n v="35"/>
    <x v="0"/>
  </r>
  <r>
    <s v="PROFFITT,JERALD P"/>
    <n v="2504"/>
    <n v="150"/>
    <x v="0"/>
  </r>
  <r>
    <s v="MEREDITH,TIMOTHY P"/>
    <n v="256296"/>
    <n v="15"/>
    <x v="0"/>
  </r>
  <r>
    <s v="PAGE,CYNTHIA M"/>
    <n v="258410"/>
    <n v="2175.4899999999998"/>
    <x v="0"/>
  </r>
  <r>
    <s v="MCCANDLESS,BRADLEY T"/>
    <n v="262559"/>
    <n v="39.97"/>
    <x v="0"/>
  </r>
  <r>
    <s v="MUCKLER,TIMOTHY"/>
    <n v="263790"/>
    <n v="205.2"/>
    <x v="0"/>
  </r>
  <r>
    <s v="SMITH,LONNIE D"/>
    <n v="263853"/>
    <n v="94.7"/>
    <x v="1"/>
  </r>
  <r>
    <s v="ROBERTS,NIKI M"/>
    <n v="273768"/>
    <n v="618.05999999999995"/>
    <x v="2"/>
  </r>
  <r>
    <s v="MELTON,KYLE J"/>
    <n v="274749"/>
    <n v="75.16"/>
    <x v="0"/>
  </r>
  <r>
    <s v="RUNYON,JENNICKA C"/>
    <n v="277781"/>
    <n v="50"/>
    <x v="2"/>
  </r>
  <r>
    <s v="SHIRLEY,WANDA L"/>
    <n v="283992"/>
    <n v="200"/>
    <x v="1"/>
  </r>
  <r>
    <s v="POYNTER,RICHARD D"/>
    <n v="285837"/>
    <n v="439"/>
    <x v="0"/>
  </r>
  <r>
    <s v="RAINEY,HILLARY E"/>
    <n v="288824"/>
    <n v="135.38"/>
    <x v="2"/>
  </r>
  <r>
    <s v="PUCKETT,JAMES C"/>
    <n v="290370"/>
    <n v="0"/>
    <x v="2"/>
  </r>
  <r>
    <s v="MEADOR,DOLORISE J"/>
    <n v="294403"/>
    <n v="305.08"/>
    <x v="0"/>
  </r>
  <r>
    <s v="SHUGART,LARRY D"/>
    <n v="307390"/>
    <n v="175"/>
    <x v="1"/>
  </r>
  <r>
    <s v="POTEET,BARBARA J"/>
    <n v="313929"/>
    <n v="45"/>
    <x v="0"/>
  </r>
  <r>
    <s v="NICKSON,MATTHEW K"/>
    <n v="31466"/>
    <n v="68.84"/>
    <x v="0"/>
  </r>
  <r>
    <s v="GOTT,TAYLOR B"/>
    <n v="324009"/>
    <n v="12.26"/>
    <x v="0"/>
  </r>
  <r>
    <s v="VARGAS,MIGUEL"/>
    <n v="326643"/>
    <n v="1.1299999999999999"/>
    <x v="1"/>
  </r>
  <r>
    <s v="MELTON,JERIMIE A"/>
    <n v="331601"/>
    <n v="1096.53"/>
    <x v="0"/>
  </r>
  <r>
    <s v="COOPER,BRENDON A"/>
    <n v="332010"/>
    <n v="100"/>
    <x v="0"/>
  </r>
  <r>
    <s v="RUNYON,JERRY G"/>
    <n v="334850"/>
    <n v="50"/>
    <x v="2"/>
  </r>
  <r>
    <s v="RUNYON,KIMBERLY M"/>
    <n v="334854"/>
    <n v="92.2"/>
    <x v="2"/>
  </r>
  <r>
    <s v="MURLEY,DONNA F"/>
    <n v="337744"/>
    <n v="57.15"/>
    <x v="0"/>
  </r>
  <r>
    <s v="PAYNE,ANGELO J"/>
    <n v="341174"/>
    <n v="50"/>
    <x v="0"/>
  </r>
  <r>
    <s v="MOSS,JOSEPH A"/>
    <n v="343919"/>
    <n v="75.489999999999995"/>
    <x v="0"/>
  </r>
  <r>
    <s v="PAYNE,BOBBIE L"/>
    <n v="346355"/>
    <n v="25"/>
    <x v="0"/>
  </r>
  <r>
    <s v="ROY,CAROLYN L"/>
    <n v="352384"/>
    <n v="20"/>
    <x v="2"/>
  </r>
  <r>
    <s v="MCGAHA,BELINDA G"/>
    <n v="353223"/>
    <n v="392.6"/>
    <x v="0"/>
  </r>
  <r>
    <s v="NELSON,NORENE S"/>
    <n v="356510"/>
    <n v="15.1"/>
    <x v="0"/>
  </r>
  <r>
    <s v="RUFUS,PAYTON I"/>
    <n v="356864"/>
    <n v="1554.05"/>
    <x v="2"/>
  </r>
  <r>
    <s v="OWENS,BONNIE L"/>
    <n v="358665"/>
    <n v="1216"/>
    <x v="0"/>
  </r>
  <r>
    <s v="NETHERTON,KARI J"/>
    <n v="367876"/>
    <n v="241.21"/>
    <x v="0"/>
  </r>
  <r>
    <s v="NORRIS,CHARLES M"/>
    <n v="367935"/>
    <n v="86.22"/>
    <x v="0"/>
  </r>
  <r>
    <s v="ROBINSON,BRETHANY L"/>
    <n v="374373"/>
    <n v="60.5"/>
    <x v="2"/>
  </r>
  <r>
    <s v="ROBINSON,JACKIE L"/>
    <n v="374375"/>
    <n v="20"/>
    <x v="2"/>
  </r>
  <r>
    <s v="MCGONIAGLE,TINA M"/>
    <n v="378764"/>
    <n v="25"/>
    <x v="0"/>
  </r>
  <r>
    <s v="NEAL,EVA A"/>
    <n v="382706"/>
    <n v="50"/>
    <x v="0"/>
  </r>
  <r>
    <s v="SEXTON,ADAM L"/>
    <n v="385495"/>
    <n v="44.46"/>
    <x v="2"/>
  </r>
  <r>
    <s v="SMITH,MYA B"/>
    <n v="388707"/>
    <n v="85.22"/>
    <x v="1"/>
  </r>
  <r>
    <s v="SMITH,ROGER D"/>
    <n v="393321"/>
    <n v="1086"/>
    <x v="1"/>
  </r>
  <r>
    <s v="OVERSHINER,REBECCA L"/>
    <n v="399951"/>
    <n v="816.03"/>
    <x v="0"/>
  </r>
  <r>
    <s v="MATCHEM JR,SILAS J"/>
    <n v="400507"/>
    <n v="470.54"/>
    <x v="0"/>
  </r>
  <r>
    <s v="NAGY,TRACY"/>
    <n v="401434"/>
    <n v="23.16"/>
    <x v="0"/>
  </r>
  <r>
    <s v="RICE,EUGENE"/>
    <n v="405878"/>
    <n v="522.28"/>
    <x v="2"/>
  </r>
  <r>
    <s v="SCOTT,ROGER"/>
    <n v="406130"/>
    <n v="379.65"/>
    <x v="2"/>
  </r>
  <r>
    <s v="MCCAWLEY,JESSICA R"/>
    <n v="406269"/>
    <n v="15.68"/>
    <x v="0"/>
  </r>
  <r>
    <s v="SCOTT,ELIZABETH A"/>
    <n v="406481"/>
    <n v="11.01"/>
    <x v="2"/>
  </r>
  <r>
    <s v="SMITH,WENDELL J"/>
    <n v="407256"/>
    <n v="65"/>
    <x v="1"/>
  </r>
  <r>
    <s v="SIMPSON,ANNA M"/>
    <n v="412675"/>
    <n v="50"/>
    <x v="1"/>
  </r>
  <r>
    <s v="HOOPMAN,CHELSEA H"/>
    <n v="413426"/>
    <n v="20"/>
    <x v="0"/>
  </r>
  <r>
    <s v="WILSON,CURTIS"/>
    <n v="416928"/>
    <n v="332.04"/>
    <x v="1"/>
  </r>
  <r>
    <s v="PARKER,EVELYN M"/>
    <n v="417785"/>
    <n v="2935.93"/>
    <x v="0"/>
  </r>
  <r>
    <s v="MCGUIRE,BENITA G"/>
    <n v="423132"/>
    <n v="451.52"/>
    <x v="0"/>
  </r>
  <r>
    <s v="THOMAS,JEFFREY W"/>
    <n v="427267"/>
    <n v="287.55"/>
    <x v="1"/>
  </r>
  <r>
    <s v="PARKER,JOHN A"/>
    <n v="430349"/>
    <n v="1100"/>
    <x v="0"/>
  </r>
  <r>
    <s v="NORRIS,CANDACE L"/>
    <n v="431982"/>
    <n v="1704.67"/>
    <x v="0"/>
  </r>
  <r>
    <s v="SEXTON,HENRY L"/>
    <n v="432673"/>
    <n v="65"/>
    <x v="2"/>
  </r>
  <r>
    <s v="MAXEY,KELLEY J"/>
    <n v="433482"/>
    <n v="94.71"/>
    <x v="0"/>
  </r>
  <r>
    <s v="OWENS,LANA S"/>
    <n v="435429"/>
    <n v="75.16"/>
    <x v="0"/>
  </r>
  <r>
    <s v="ORTEN,PAMELA S"/>
    <n v="435629"/>
    <n v="17.239999999999998"/>
    <x v="0"/>
  </r>
  <r>
    <s v="MATTHEWS,CARNESA L"/>
    <n v="436606"/>
    <n v="185.6"/>
    <x v="0"/>
  </r>
  <r>
    <s v="DRUIN,TAVIS N"/>
    <n v="438726"/>
    <n v="415.83"/>
    <x v="0"/>
  </r>
  <r>
    <s v="POTEET,JOYCE S"/>
    <n v="439023"/>
    <n v="106.05"/>
    <x v="0"/>
  </r>
  <r>
    <s v="SIMPSON,DAVID M"/>
    <n v="441731"/>
    <n v="63.78"/>
    <x v="1"/>
  </r>
  <r>
    <s v="MATTHEWS,MAKAYLA S"/>
    <n v="442142"/>
    <n v="14"/>
    <x v="0"/>
  </r>
  <r>
    <s v="SEXTON,LESLIE C"/>
    <n v="443937"/>
    <n v="71.94"/>
    <x v="2"/>
  </r>
  <r>
    <s v="PHILPOTT,ROY L"/>
    <n v="444240"/>
    <n v="266"/>
    <x v="0"/>
  </r>
  <r>
    <s v="SKAGGS,JANICE F"/>
    <n v="445485"/>
    <n v="150"/>
    <x v="1"/>
  </r>
  <r>
    <s v="SLATER,PATRICIA A"/>
    <n v="445674"/>
    <n v="50.97"/>
    <x v="1"/>
  </r>
  <r>
    <s v="SLAUGHTER,RAYMOND W"/>
    <n v="446312"/>
    <n v="17.239999999999998"/>
    <x v="1"/>
  </r>
  <r>
    <s v="PUCKETT,JADE N"/>
    <n v="446583"/>
    <n v="6669.55"/>
    <x v="0"/>
  </r>
  <r>
    <s v="PRICE,WILLIAM N"/>
    <n v="447089"/>
    <n v="99.57"/>
    <x v="0"/>
  </r>
  <r>
    <s v="OWENS,CHRISTIE M"/>
    <n v="453855"/>
    <n v="51"/>
    <x v="0"/>
  </r>
  <r>
    <s v="MARTIN,VIRGIL A"/>
    <n v="455843"/>
    <n v="887.83"/>
    <x v="0"/>
  </r>
  <r>
    <s v="MATTHEWS,TONI L"/>
    <n v="4599"/>
    <n v="179.14"/>
    <x v="0"/>
  </r>
  <r>
    <s v="SELF,WILBUR D"/>
    <n v="460341"/>
    <n v="918.43"/>
    <x v="2"/>
  </r>
  <r>
    <s v="LEONARDO,CHRISTIANE"/>
    <n v="462467"/>
    <n v="186.96"/>
    <x v="0"/>
  </r>
  <r>
    <s v="MATOS,JOSEPH E"/>
    <n v="462943"/>
    <n v="14"/>
    <x v="0"/>
  </r>
  <r>
    <s v="MAXEY,MARY C"/>
    <n v="467480"/>
    <n v="126.64"/>
    <x v="0"/>
  </r>
  <r>
    <s v="MARTIN,CALEB A"/>
    <n v="467491"/>
    <n v="675.45"/>
    <x v="0"/>
  </r>
  <r>
    <s v="POWELL,JESSE A"/>
    <n v="469215"/>
    <n v="118.92"/>
    <x v="0"/>
  </r>
  <r>
    <s v="POWELL,LOGAN C"/>
    <n v="469220"/>
    <n v="30"/>
    <x v="0"/>
  </r>
  <r>
    <s v="SHAW,CANDICE M"/>
    <n v="470396"/>
    <n v="112.78"/>
    <x v="2"/>
  </r>
  <r>
    <s v="MATNEY,PATRICIA J"/>
    <n v="472719"/>
    <n v="1218"/>
    <x v="0"/>
  </r>
  <r>
    <s v="MURLEY,RICKY W"/>
    <n v="473164"/>
    <n v="540.71"/>
    <x v="0"/>
  </r>
  <r>
    <s v="RICHARDSON,JONATHAN N"/>
    <n v="474924"/>
    <n v="1119.79"/>
    <x v="2"/>
  </r>
  <r>
    <s v="WHITLOW,JUSTIN P"/>
    <n v="478715"/>
    <n v="287.55"/>
    <x v="1"/>
  </r>
  <r>
    <s v="NASEEF,DOROTHY H"/>
    <n v="481039"/>
    <n v="200"/>
    <x v="0"/>
  </r>
  <r>
    <s v="MARTIN,PATRICIA A"/>
    <n v="483332"/>
    <n v="551.28"/>
    <x v="0"/>
  </r>
  <r>
    <s v="SUVER,PHILIP"/>
    <n v="483574"/>
    <n v="462.51"/>
    <x v="1"/>
  </r>
  <r>
    <s v="OGBORN,MIKA P"/>
    <n v="487415"/>
    <n v="15"/>
    <x v="0"/>
  </r>
  <r>
    <s v="RICHARDSON,VIRGINIA D"/>
    <n v="489002"/>
    <n v="30"/>
    <x v="2"/>
  </r>
  <r>
    <s v="POYNTER,IDELLE T"/>
    <n v="489325"/>
    <n v="117.82"/>
    <x v="0"/>
  </r>
  <r>
    <s v="RIGGS,MICHAEL"/>
    <n v="498783"/>
    <n v="6616.38"/>
    <x v="2"/>
  </r>
  <r>
    <s v="SLINKER,AMBERLEIGH N"/>
    <n v="500678"/>
    <n v="167.03"/>
    <x v="1"/>
  </r>
  <r>
    <s v="MILLS,DARRYL E"/>
    <n v="502261"/>
    <n v="6689.3"/>
    <x v="0"/>
  </r>
  <r>
    <s v="PUCKETT,TREYTON W"/>
    <n v="509816"/>
    <n v="804.91"/>
    <x v="2"/>
  </r>
  <r>
    <s v="PUCKETT,WILLIAM T"/>
    <n v="510260"/>
    <n v="205.2"/>
    <x v="2"/>
  </r>
  <r>
    <s v="YOUNG,FREDA"/>
    <n v="511535"/>
    <n v="180"/>
    <x v="1"/>
  </r>
  <r>
    <s v="ALEXANDER,EXAVIER A"/>
    <n v="524196"/>
    <n v="1289.55"/>
    <x v="0"/>
  </r>
  <r>
    <s v="PERCELL,JALIL M"/>
    <n v="524721"/>
    <n v="50"/>
    <x v="0"/>
  </r>
  <r>
    <s v="MILLER,JONATHAN C"/>
    <n v="528896"/>
    <n v="65"/>
    <x v="0"/>
  </r>
  <r>
    <s v="SIEBOLD,TANNER W"/>
    <n v="5300"/>
    <n v="17.8"/>
    <x v="1"/>
  </r>
  <r>
    <s v="PERDUE,REAGAN J"/>
    <n v="532532"/>
    <n v="24.25"/>
    <x v="0"/>
  </r>
  <r>
    <s v="PUGH,AMANDA C"/>
    <n v="535415"/>
    <n v="177"/>
    <x v="2"/>
  </r>
  <r>
    <s v="PACE,GARY R"/>
    <n v="536443"/>
    <n v="1188.3"/>
    <x v="0"/>
  </r>
  <r>
    <s v="PALMORE,JOSEPH S"/>
    <n v="536453"/>
    <n v="136.82"/>
    <x v="0"/>
  </r>
  <r>
    <s v="MAXEY,KELLEY J"/>
    <n v="537041"/>
    <n v="92.41"/>
    <x v="0"/>
  </r>
  <r>
    <s v="RICH,JAMISON T"/>
    <n v="542404"/>
    <n v="511.9"/>
    <x v="2"/>
  </r>
  <r>
    <s v="SHAW,JOE G"/>
    <n v="544043"/>
    <n v="1218"/>
    <x v="2"/>
  </r>
  <r>
    <s v="SELL,TONYA D"/>
    <n v="545086"/>
    <n v="45.09"/>
    <x v="2"/>
  </r>
  <r>
    <s v="SELLS,DENNIS W"/>
    <n v="545098"/>
    <n v="4666.26"/>
    <x v="2"/>
  </r>
  <r>
    <s v="PULEO,CARL A"/>
    <n v="547345"/>
    <n v="117.86"/>
    <x v="2"/>
  </r>
  <r>
    <s v="NEAFUS,MADISON S"/>
    <n v="547778"/>
    <n v="50"/>
    <x v="0"/>
  </r>
  <r>
    <s v="SPENCER,JENY B"/>
    <n v="54853"/>
    <n v="595.96"/>
    <x v="1"/>
  </r>
  <r>
    <s v="RICHARDS,JOSHUA G"/>
    <n v="549863"/>
    <n v="222.3"/>
    <x v="2"/>
  </r>
  <r>
    <s v="RICHARDSON,CLAYTON J"/>
    <n v="549868"/>
    <n v="50"/>
    <x v="2"/>
  </r>
  <r>
    <s v="SNEED,TOMMY N"/>
    <n v="557635"/>
    <n v="1762.64"/>
    <x v="1"/>
  </r>
  <r>
    <s v="SMOTHERS,TIMOTHY"/>
    <n v="557639"/>
    <n v="1829.22"/>
    <x v="1"/>
  </r>
  <r>
    <s v="MATCHEM,KENNEDY"/>
    <n v="558589"/>
    <n v="470.54"/>
    <x v="0"/>
  </r>
  <r>
    <s v="THOMPSON,CAROL A"/>
    <n v="562293"/>
    <n v="1238.8"/>
    <x v="1"/>
  </r>
  <r>
    <s v="PAUL,MELINDA S"/>
    <n v="56389"/>
    <n v="50"/>
    <x v="0"/>
  </r>
  <r>
    <s v="SPENCER,JERI A"/>
    <n v="56604"/>
    <n v="150.26"/>
    <x v="1"/>
  </r>
  <r>
    <s v="MOREHEAD,EVELYN"/>
    <n v="570011"/>
    <n v="17.239999999999998"/>
    <x v="0"/>
  </r>
  <r>
    <s v="MORAN,ROCCO"/>
    <n v="570312"/>
    <n v="220.28"/>
    <x v="0"/>
  </r>
  <r>
    <s v="MATOS,JOSELIN"/>
    <n v="577055"/>
    <n v="14"/>
    <x v="0"/>
  </r>
  <r>
    <s v="RILEY,LILLIE A"/>
    <n v="579757"/>
    <n v="54.79"/>
    <x v="2"/>
  </r>
  <r>
    <s v="RICHARDSON,SAVANNAH"/>
    <n v="580528"/>
    <n v="334.33"/>
    <x v="2"/>
  </r>
  <r>
    <s v="RUPP,JACK W"/>
    <n v="580782"/>
    <n v="199"/>
    <x v="2"/>
  </r>
  <r>
    <s v="PERDUE,ZACHARY S"/>
    <n v="590652"/>
    <n v="57.1"/>
    <x v="0"/>
  </r>
  <r>
    <s v="PERKINS,CECILE J"/>
    <n v="590656"/>
    <n v="407"/>
    <x v="0"/>
  </r>
  <r>
    <s v="SHAW,JOSEPH W"/>
    <n v="591311"/>
    <n v="85"/>
    <x v="1"/>
  </r>
  <r>
    <s v="SPILLMAN,HEATHER"/>
    <n v="59755"/>
    <n v="312.58"/>
    <x v="1"/>
  </r>
  <r>
    <s v="SHAW,JULIE J"/>
    <n v="598030"/>
    <n v="235.54"/>
    <x v="1"/>
  </r>
  <r>
    <s v="PERRY,JOSEPH M"/>
    <n v="600399"/>
    <n v="20"/>
    <x v="0"/>
  </r>
  <r>
    <s v="PHILLIPS,JACQUELINE M"/>
    <n v="600710"/>
    <n v="815.36"/>
    <x v="0"/>
  </r>
  <r>
    <s v="SALTSMAN,KALEB J"/>
    <n v="608081"/>
    <n v="63.89"/>
    <x v="2"/>
  </r>
  <r>
    <s v="PROFT,ROBERT E"/>
    <n v="609010"/>
    <n v="125"/>
    <x v="0"/>
  </r>
  <r>
    <s v="SNEED,TOMMY N"/>
    <n v="611623"/>
    <n v="16.190000000000001"/>
    <x v="1"/>
  </r>
  <r>
    <s v="PATRICK,NORMA J"/>
    <n v="625385"/>
    <n v="270"/>
    <x v="0"/>
  </r>
  <r>
    <s v="MILLER,ELIZABETH A"/>
    <n v="631171"/>
    <n v="71.72"/>
    <x v="0"/>
  </r>
  <r>
    <s v="MORGAN,JOSIE M"/>
    <n v="632003"/>
    <n v="40"/>
    <x v="0"/>
  </r>
  <r>
    <s v="NORRIS,NATASHA M"/>
    <n v="636866"/>
    <n v="1268.78"/>
    <x v="0"/>
  </r>
  <r>
    <s v="RUSSELL,MICHAEL"/>
    <n v="640108"/>
    <n v="51.15"/>
    <x v="2"/>
  </r>
  <r>
    <s v="MORRIS,CHRISTOPHER W"/>
    <n v="641580"/>
    <n v="842.68"/>
    <x v="0"/>
  </r>
  <r>
    <s v="STAPLES,JAMES D"/>
    <n v="64369"/>
    <n v="117.34"/>
    <x v="1"/>
  </r>
  <r>
    <s v="PROFT,ELIZABETH"/>
    <n v="645022"/>
    <n v="125"/>
    <x v="0"/>
  </r>
  <r>
    <s v="SANDERS,LESTER E"/>
    <n v="645200"/>
    <n v="1280.19"/>
    <x v="2"/>
  </r>
  <r>
    <s v="SANFORD,ANNA L"/>
    <n v="645209"/>
    <n v="5336.93"/>
    <x v="2"/>
  </r>
  <r>
    <s v="MAYES,BILLY D"/>
    <n v="652746"/>
    <n v="40"/>
    <x v="0"/>
  </r>
  <r>
    <s v="WEBB,CORENA M"/>
    <n v="655573"/>
    <n v="287.55"/>
    <x v="1"/>
  </r>
  <r>
    <s v="RUSSELL,WILMA J"/>
    <n v="657137"/>
    <n v="75"/>
    <x v="2"/>
  </r>
  <r>
    <s v="SHIPLEY,TIMOTHY W"/>
    <n v="661258"/>
    <n v="231.62"/>
    <x v="1"/>
  </r>
  <r>
    <s v="SMITH,JULIE A"/>
    <n v="670942"/>
    <n v="494.05"/>
    <x v="1"/>
  </r>
  <r>
    <s v="ROBERTSON,ANNABELLE J"/>
    <n v="671845"/>
    <n v="186.75"/>
    <x v="2"/>
  </r>
  <r>
    <s v="POYNTER,JACOB C"/>
    <n v="674048"/>
    <n v="14"/>
    <x v="0"/>
  </r>
  <r>
    <s v="RILEY,MARK A"/>
    <n v="678819"/>
    <n v="32.75"/>
    <x v="2"/>
  </r>
  <r>
    <s v="RILEY,RACHEL M"/>
    <n v="678847"/>
    <n v="50"/>
    <x v="2"/>
  </r>
  <r>
    <s v="SAPPINGTON,DAVID J"/>
    <n v="681568"/>
    <n v="501.3"/>
    <x v="2"/>
  </r>
  <r>
    <s v="SAPPINGTON,DAVID J"/>
    <n v="681577"/>
    <n v="350.15"/>
    <x v="2"/>
  </r>
  <r>
    <s v="POYNTER,KENNIDY G"/>
    <n v="684784"/>
    <n v="44.51"/>
    <x v="0"/>
  </r>
  <r>
    <s v="PACE,REBECCA D"/>
    <n v="687756"/>
    <n v="55.71"/>
    <x v="0"/>
  </r>
  <r>
    <s v="SLINKER,JOSEPH E"/>
    <n v="687968"/>
    <n v="45"/>
    <x v="1"/>
  </r>
  <r>
    <s v="PEARSON,NAKIA M"/>
    <n v="689089"/>
    <n v="20"/>
    <x v="0"/>
  </r>
  <r>
    <s v="PEDEN,TRACY D"/>
    <n v="692299"/>
    <n v="19.75"/>
    <x v="0"/>
  </r>
  <r>
    <s v="CORNWELL,BELLA L"/>
    <n v="692750"/>
    <n v="1406.65"/>
    <x v="0"/>
  </r>
  <r>
    <s v="TRULOCK,LEON A"/>
    <n v="695764"/>
    <n v="3430.75"/>
    <x v="1"/>
  </r>
  <r>
    <s v="MEANS,JUDY C"/>
    <n v="698895"/>
    <n v="665.17"/>
    <x v="0"/>
  </r>
  <r>
    <s v="RUTHERFORD,PATRICIA C"/>
    <n v="703406"/>
    <n v="420.18"/>
    <x v="2"/>
  </r>
  <r>
    <s v="STAPLES,STEVEN F"/>
    <n v="70782"/>
    <n v="362.88"/>
    <x v="1"/>
  </r>
  <r>
    <s v="PEDIGO,JEREMY W"/>
    <n v="708313"/>
    <n v="174.96"/>
    <x v="0"/>
  </r>
  <r>
    <s v="PEDIGO,CAITLYN B"/>
    <n v="708575"/>
    <n v="56"/>
    <x v="0"/>
  </r>
  <r>
    <s v="POYNTER,MARY J"/>
    <n v="709324"/>
    <n v="465.63"/>
    <x v="0"/>
  </r>
  <r>
    <s v="POYNTER,MARY J"/>
    <n v="716223"/>
    <n v="375.46"/>
    <x v="0"/>
  </r>
  <r>
    <s v="PERKINS,CHANCE L"/>
    <n v="717312"/>
    <n v="376"/>
    <x v="0"/>
  </r>
  <r>
    <s v="SCOTT,LEISA G"/>
    <n v="719752"/>
    <n v="566.54999999999995"/>
    <x v="2"/>
  </r>
  <r>
    <s v="MURPHY,KAYLA R"/>
    <n v="726707"/>
    <n v="468.34"/>
    <x v="0"/>
  </r>
  <r>
    <s v="PARKER,DOROTHY M"/>
    <n v="727970"/>
    <n v="40"/>
    <x v="0"/>
  </r>
  <r>
    <s v="SCHINDLER,ALBERT M"/>
    <n v="736066"/>
    <n v="40.840000000000003"/>
    <x v="2"/>
  </r>
  <r>
    <s v="ROCK,HERBERT E"/>
    <n v="74668"/>
    <n v="50"/>
    <x v="2"/>
  </r>
  <r>
    <s v="POYNTER,REANNA N"/>
    <n v="747936"/>
    <n v="10"/>
    <x v="0"/>
  </r>
  <r>
    <s v="SALAZAR-RAMIREZ,DYLAN E"/>
    <n v="748511"/>
    <n v="359.16"/>
    <x v="2"/>
  </r>
  <r>
    <s v="SALTSMAN,ANTHONY W"/>
    <n v="748555"/>
    <n v="1639"/>
    <x v="2"/>
  </r>
  <r>
    <s v="SMITH,BRENDA F"/>
    <n v="75688"/>
    <n v="50"/>
    <x v="1"/>
  </r>
  <r>
    <s v="PERKINS,SAMMY R"/>
    <n v="760746"/>
    <n v="22.55"/>
    <x v="0"/>
  </r>
  <r>
    <s v="PERRY,RICHARD L"/>
    <n v="764748"/>
    <n v="731.83"/>
    <x v="0"/>
  </r>
  <r>
    <s v="PRIDDY,FALON D"/>
    <n v="766417"/>
    <n v="260.89999999999998"/>
    <x v="0"/>
  </r>
  <r>
    <s v="SIMMONS,TAMMY E"/>
    <n v="768754"/>
    <n v="179.28"/>
    <x v="1"/>
  </r>
  <r>
    <s v="SCOTT,THOMAS R"/>
    <n v="77733"/>
    <n v="1469"/>
    <x v="2"/>
  </r>
  <r>
    <s v="YOUNG,JOHNNY L"/>
    <n v="77764"/>
    <n v="1015.05"/>
    <x v="1"/>
  </r>
  <r>
    <s v="PIERCY SR,FAIRLEY"/>
    <n v="777903"/>
    <n v="45"/>
    <x v="0"/>
  </r>
  <r>
    <s v="PRUITT,AMBER L"/>
    <n v="779482"/>
    <n v="15.3"/>
    <x v="0"/>
  </r>
  <r>
    <s v="PRIDDY,STEPHANIE D"/>
    <n v="779658"/>
    <n v="10.199999999999999"/>
    <x v="0"/>
  </r>
  <r>
    <s v="NICHELSON,KYLIE"/>
    <n v="798703"/>
    <n v="31"/>
    <x v="0"/>
  </r>
  <r>
    <s v="SMITH,LANDON J"/>
    <n v="80385"/>
    <n v="55"/>
    <x v="1"/>
  </r>
  <r>
    <s v="SMITH,CHARLES R"/>
    <n v="804217"/>
    <n v="134.87"/>
    <x v="1"/>
  </r>
  <r>
    <s v="ROGERS,JESSICA M"/>
    <n v="80630"/>
    <n v="50"/>
    <x v="2"/>
  </r>
  <r>
    <s v="ARMS,AMANDA R"/>
    <n v="809438"/>
    <n v="1380.4"/>
    <x v="0"/>
  </r>
  <r>
    <s v="SMITH,DENNIS C"/>
    <n v="809530"/>
    <n v="155.97999999999999"/>
    <x v="1"/>
  </r>
  <r>
    <s v="SMITH,JOSIAH L"/>
    <n v="810345"/>
    <n v="29"/>
    <x v="1"/>
  </r>
  <r>
    <s v="SMITH,JOSIAH L"/>
    <n v="810351"/>
    <n v="114"/>
    <x v="1"/>
  </r>
  <r>
    <s v="SMITH,FREDDIE M"/>
    <n v="814807"/>
    <n v="65.52"/>
    <x v="1"/>
  </r>
  <r>
    <s v="SPEAR,MARGARET L"/>
    <n v="816214"/>
    <n v="398.25"/>
    <x v="1"/>
  </r>
  <r>
    <s v="MINOR,SHANNON J"/>
    <n v="82222"/>
    <n v="110.61"/>
    <x v="0"/>
  </r>
  <r>
    <s v="ROY,BERLON D"/>
    <n v="824554"/>
    <n v="15"/>
    <x v="2"/>
  </r>
  <r>
    <s v="RICHARDSON,ROGER D"/>
    <n v="843901"/>
    <n v="1268.5999999999999"/>
    <x v="2"/>
  </r>
  <r>
    <s v="RICHARDSON,SHIANNEL"/>
    <n v="843904"/>
    <n v="50"/>
    <x v="2"/>
  </r>
  <r>
    <s v="SUTHERLAND,VICTORIA"/>
    <n v="87321"/>
    <n v="153.52000000000001"/>
    <x v="1"/>
  </r>
  <r>
    <s v="FERREN,MADISON C"/>
    <n v="87771"/>
    <n v="14"/>
    <x v="0"/>
  </r>
  <r>
    <s v="ROEBUCK,ALEXANDER J"/>
    <n v="87862"/>
    <n v="25"/>
    <x v="2"/>
  </r>
  <r>
    <s v="RALSTON,VICKIE L"/>
    <n v="8826"/>
    <n v="811.52"/>
    <x v="2"/>
  </r>
  <r>
    <s v="RAMSEY,REBECCA L"/>
    <n v="93894"/>
    <n v="100"/>
    <x v="2"/>
  </r>
  <r>
    <s v="STAPLETON,PATRICIA"/>
    <n v="94560"/>
    <n v="1000"/>
    <x v="1"/>
  </r>
  <r>
    <s v="STARK,STEPHANIE R"/>
    <n v="95128"/>
    <n v="50"/>
    <x v="1"/>
  </r>
  <r>
    <s v="SMITH,ALISON L"/>
    <n v="96154"/>
    <n v="250"/>
    <x v="1"/>
  </r>
  <r>
    <s v="MCKINNEY,MARITA J"/>
    <n v="99471"/>
    <n v="16"/>
    <x v="0"/>
  </r>
  <r>
    <s v="NEWTON,MABEL L"/>
    <n v="99610"/>
    <n v="45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274">
  <r>
    <x v="0"/>
  </r>
  <r>
    <x v="0"/>
  </r>
  <r>
    <x v="1"/>
  </r>
  <r>
    <x v="0"/>
  </r>
  <r>
    <x v="0"/>
  </r>
  <r>
    <x v="0"/>
  </r>
  <r>
    <x v="2"/>
  </r>
  <r>
    <x v="0"/>
  </r>
  <r>
    <x v="1"/>
  </r>
  <r>
    <x v="1"/>
  </r>
  <r>
    <x v="0"/>
  </r>
  <r>
    <x v="2"/>
  </r>
  <r>
    <x v="0"/>
  </r>
  <r>
    <x v="0"/>
  </r>
  <r>
    <x v="1"/>
  </r>
  <r>
    <x v="2"/>
  </r>
  <r>
    <x v="2"/>
  </r>
  <r>
    <x v="0"/>
  </r>
  <r>
    <x v="0"/>
  </r>
  <r>
    <x v="1"/>
  </r>
  <r>
    <x v="0"/>
  </r>
  <r>
    <x v="0"/>
  </r>
  <r>
    <x v="0"/>
  </r>
  <r>
    <x v="0"/>
  </r>
  <r>
    <x v="1"/>
  </r>
  <r>
    <x v="0"/>
  </r>
  <r>
    <x v="2"/>
  </r>
  <r>
    <x v="0"/>
  </r>
  <r>
    <x v="1"/>
  </r>
  <r>
    <x v="0"/>
  </r>
  <r>
    <x v="2"/>
  </r>
  <r>
    <x v="2"/>
  </r>
  <r>
    <x v="1"/>
  </r>
  <r>
    <x v="1"/>
  </r>
  <r>
    <x v="1"/>
  </r>
  <r>
    <x v="1"/>
  </r>
  <r>
    <x v="0"/>
  </r>
  <r>
    <x v="1"/>
  </r>
  <r>
    <x v="1"/>
  </r>
  <r>
    <x v="1"/>
  </r>
  <r>
    <x v="1"/>
  </r>
  <r>
    <x v="2"/>
  </r>
  <r>
    <x v="2"/>
  </r>
  <r>
    <x v="1"/>
  </r>
  <r>
    <x v="1"/>
  </r>
  <r>
    <x v="0"/>
  </r>
  <r>
    <x v="2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2"/>
  </r>
  <r>
    <x v="0"/>
  </r>
  <r>
    <x v="2"/>
  </r>
  <r>
    <x v="1"/>
  </r>
  <r>
    <x v="0"/>
  </r>
  <r>
    <x v="2"/>
  </r>
  <r>
    <x v="2"/>
  </r>
  <r>
    <x v="0"/>
  </r>
  <r>
    <x v="1"/>
  </r>
  <r>
    <x v="0"/>
  </r>
  <r>
    <x v="0"/>
  </r>
  <r>
    <x v="0"/>
  </r>
  <r>
    <x v="1"/>
  </r>
  <r>
    <x v="0"/>
  </r>
  <r>
    <x v="0"/>
  </r>
  <r>
    <x v="2"/>
  </r>
  <r>
    <x v="2"/>
  </r>
  <r>
    <x v="0"/>
  </r>
  <r>
    <x v="0"/>
  </r>
  <r>
    <x v="0"/>
  </r>
  <r>
    <x v="0"/>
  </r>
  <r>
    <x v="2"/>
  </r>
  <r>
    <x v="0"/>
  </r>
  <r>
    <x v="0"/>
  </r>
  <r>
    <x v="2"/>
  </r>
  <r>
    <x v="0"/>
  </r>
  <r>
    <x v="0"/>
  </r>
  <r>
    <x v="0"/>
  </r>
  <r>
    <x v="2"/>
  </r>
  <r>
    <x v="2"/>
  </r>
  <r>
    <x v="0"/>
  </r>
  <r>
    <x v="0"/>
  </r>
  <r>
    <x v="2"/>
  </r>
  <r>
    <x v="1"/>
  </r>
  <r>
    <x v="1"/>
  </r>
  <r>
    <x v="0"/>
  </r>
  <r>
    <x v="0"/>
  </r>
  <r>
    <x v="0"/>
  </r>
  <r>
    <x v="2"/>
  </r>
  <r>
    <x v="2"/>
  </r>
  <r>
    <x v="0"/>
  </r>
  <r>
    <x v="2"/>
  </r>
  <r>
    <x v="1"/>
  </r>
  <r>
    <x v="1"/>
  </r>
  <r>
    <x v="0"/>
  </r>
  <r>
    <x v="1"/>
  </r>
  <r>
    <x v="0"/>
  </r>
  <r>
    <x v="0"/>
  </r>
  <r>
    <x v="1"/>
  </r>
  <r>
    <x v="0"/>
  </r>
  <r>
    <x v="0"/>
  </r>
  <r>
    <x v="2"/>
  </r>
  <r>
    <x v="0"/>
  </r>
  <r>
    <x v="0"/>
  </r>
  <r>
    <x v="0"/>
  </r>
  <r>
    <x v="0"/>
  </r>
  <r>
    <x v="0"/>
  </r>
  <r>
    <x v="0"/>
  </r>
  <r>
    <x v="1"/>
  </r>
  <r>
    <x v="0"/>
  </r>
  <r>
    <x v="2"/>
  </r>
  <r>
    <x v="0"/>
  </r>
  <r>
    <x v="1"/>
  </r>
  <r>
    <x v="1"/>
  </r>
  <r>
    <x v="1"/>
  </r>
  <r>
    <x v="0"/>
  </r>
  <r>
    <x v="0"/>
  </r>
  <r>
    <x v="0"/>
  </r>
  <r>
    <x v="0"/>
  </r>
  <r>
    <x v="0"/>
  </r>
  <r>
    <x v="2"/>
  </r>
  <r>
    <x v="0"/>
  </r>
  <r>
    <x v="0"/>
  </r>
  <r>
    <x v="0"/>
  </r>
  <r>
    <x v="0"/>
  </r>
  <r>
    <x v="0"/>
  </r>
  <r>
    <x v="0"/>
  </r>
  <r>
    <x v="2"/>
  </r>
  <r>
    <x v="0"/>
  </r>
  <r>
    <x v="0"/>
  </r>
  <r>
    <x v="2"/>
  </r>
  <r>
    <x v="1"/>
  </r>
  <r>
    <x v="0"/>
  </r>
  <r>
    <x v="0"/>
  </r>
  <r>
    <x v="1"/>
  </r>
  <r>
    <x v="0"/>
  </r>
  <r>
    <x v="2"/>
  </r>
  <r>
    <x v="0"/>
  </r>
  <r>
    <x v="2"/>
  </r>
  <r>
    <x v="1"/>
  </r>
  <r>
    <x v="0"/>
  </r>
  <r>
    <x v="2"/>
  </r>
  <r>
    <x v="2"/>
  </r>
  <r>
    <x v="1"/>
  </r>
  <r>
    <x v="0"/>
  </r>
  <r>
    <x v="0"/>
  </r>
  <r>
    <x v="0"/>
  </r>
  <r>
    <x v="1"/>
  </r>
  <r>
    <x v="0"/>
  </r>
  <r>
    <x v="2"/>
  </r>
  <r>
    <x v="0"/>
  </r>
  <r>
    <x v="0"/>
  </r>
  <r>
    <x v="0"/>
  </r>
  <r>
    <x v="2"/>
  </r>
  <r>
    <x v="2"/>
  </r>
  <r>
    <x v="2"/>
  </r>
  <r>
    <x v="2"/>
  </r>
  <r>
    <x v="2"/>
  </r>
  <r>
    <x v="0"/>
  </r>
  <r>
    <x v="1"/>
  </r>
  <r>
    <x v="2"/>
  </r>
  <r>
    <x v="2"/>
  </r>
  <r>
    <x v="1"/>
  </r>
  <r>
    <x v="1"/>
  </r>
  <r>
    <x v="0"/>
  </r>
  <r>
    <x v="1"/>
  </r>
  <r>
    <x v="0"/>
  </r>
  <r>
    <x v="1"/>
  </r>
  <r>
    <x v="0"/>
  </r>
  <r>
    <x v="0"/>
  </r>
  <r>
    <x v="0"/>
  </r>
  <r>
    <x v="2"/>
  </r>
  <r>
    <x v="2"/>
  </r>
  <r>
    <x v="2"/>
  </r>
  <r>
    <x v="0"/>
  </r>
  <r>
    <x v="0"/>
  </r>
  <r>
    <x v="1"/>
  </r>
  <r>
    <x v="1"/>
  </r>
  <r>
    <x v="1"/>
  </r>
  <r>
    <x v="0"/>
  </r>
  <r>
    <x v="0"/>
  </r>
  <r>
    <x v="2"/>
  </r>
  <r>
    <x v="0"/>
  </r>
  <r>
    <x v="1"/>
  </r>
  <r>
    <x v="0"/>
  </r>
  <r>
    <x v="0"/>
  </r>
  <r>
    <x v="0"/>
  </r>
  <r>
    <x v="0"/>
  </r>
  <r>
    <x v="2"/>
  </r>
  <r>
    <x v="0"/>
  </r>
  <r>
    <x v="1"/>
  </r>
  <r>
    <x v="0"/>
  </r>
  <r>
    <x v="2"/>
  </r>
  <r>
    <x v="2"/>
  </r>
  <r>
    <x v="0"/>
  </r>
  <r>
    <x v="1"/>
  </r>
  <r>
    <x v="2"/>
  </r>
  <r>
    <x v="1"/>
  </r>
  <r>
    <x v="1"/>
  </r>
  <r>
    <x v="2"/>
  </r>
  <r>
    <x v="0"/>
  </r>
  <r>
    <x v="2"/>
  </r>
  <r>
    <x v="2"/>
  </r>
  <r>
    <x v="2"/>
  </r>
  <r>
    <x v="2"/>
  </r>
  <r>
    <x v="0"/>
  </r>
  <r>
    <x v="0"/>
  </r>
  <r>
    <x v="1"/>
  </r>
  <r>
    <x v="0"/>
  </r>
  <r>
    <x v="0"/>
  </r>
  <r>
    <x v="0"/>
  </r>
  <r>
    <x v="1"/>
  </r>
  <r>
    <x v="0"/>
  </r>
  <r>
    <x v="2"/>
  </r>
  <r>
    <x v="1"/>
  </r>
  <r>
    <x v="0"/>
  </r>
  <r>
    <x v="0"/>
  </r>
  <r>
    <x v="0"/>
  </r>
  <r>
    <x v="0"/>
  </r>
  <r>
    <x v="0"/>
  </r>
  <r>
    <x v="2"/>
  </r>
  <r>
    <x v="0"/>
  </r>
  <r>
    <x v="0"/>
  </r>
  <r>
    <x v="2"/>
  </r>
  <r>
    <x v="2"/>
  </r>
  <r>
    <x v="0"/>
  </r>
  <r>
    <x v="2"/>
  </r>
  <r>
    <x v="2"/>
  </r>
  <r>
    <x v="1"/>
  </r>
  <r>
    <x v="0"/>
  </r>
  <r>
    <x v="0"/>
  </r>
  <r>
    <x v="0"/>
  </r>
  <r>
    <x v="1"/>
  </r>
  <r>
    <x v="2"/>
  </r>
  <r>
    <x v="1"/>
  </r>
  <r>
    <x v="0"/>
  </r>
  <r>
    <x v="0"/>
  </r>
  <r>
    <x v="0"/>
  </r>
  <r>
    <x v="0"/>
  </r>
  <r>
    <x v="1"/>
  </r>
  <r>
    <x v="1"/>
  </r>
  <r>
    <x v="2"/>
  </r>
  <r>
    <x v="0"/>
  </r>
  <r>
    <x v="1"/>
  </r>
  <r>
    <x v="1"/>
  </r>
  <r>
    <x v="1"/>
  </r>
  <r>
    <x v="1"/>
  </r>
  <r>
    <x v="1"/>
  </r>
  <r>
    <x v="0"/>
  </r>
  <r>
    <x v="2"/>
  </r>
  <r>
    <x v="2"/>
  </r>
  <r>
    <x v="2"/>
  </r>
  <r>
    <x v="1"/>
  </r>
  <r>
    <x v="0"/>
  </r>
  <r>
    <x v="2"/>
  </r>
  <r>
    <x v="2"/>
  </r>
  <r>
    <x v="2"/>
  </r>
  <r>
    <x v="1"/>
  </r>
  <r>
    <x v="1"/>
  </r>
  <r>
    <x v="1"/>
  </r>
  <r>
    <x v="0"/>
  </r>
  <r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PivotTable3" cacheId="2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E5" firstHeaderRow="1" firstDataRow="2" firstDataCol="1"/>
  <pivotFields count="4">
    <pivotField showAll="0"/>
    <pivotField showAll="0"/>
    <pivotField dataField="1" numFmtId="164" showAll="0"/>
    <pivotField axis="axisCol" showAll="0">
      <items count="4">
        <item x="0"/>
        <item x="2"/>
        <item x="1"/>
        <item t="default"/>
      </items>
    </pivotField>
  </pivotFields>
  <rowItems count="1">
    <i/>
  </rowItems>
  <colFields count="1">
    <field x="3"/>
  </colFields>
  <colItems count="4">
    <i>
      <x/>
    </i>
    <i>
      <x v="1"/>
    </i>
    <i>
      <x v="2"/>
    </i>
    <i t="grand">
      <x/>
    </i>
  </colItems>
  <dataFields count="1">
    <dataField name="Sum of ACCOUNT BALANCE" fld="2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4" cacheId="5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2">
  <location ref="A3:B7" firstHeaderRow="1" firstDataRow="1" firstDataCol="1"/>
  <pivotFields count="1">
    <pivotField axis="axisRow" dataField="1" showAll="0">
      <items count="4">
        <item x="0"/>
        <item x="2"/>
        <item x="1"/>
        <item t="default"/>
      </items>
    </pivotField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ACCOUNT STATUS" fld="0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workbookViewId="0">
      <selection activeCell="C11" sqref="C11"/>
    </sheetView>
  </sheetViews>
  <sheetFormatPr defaultRowHeight="15" x14ac:dyDescent="0.25"/>
  <cols>
    <col min="1" max="1" width="35.42578125" customWidth="1"/>
    <col min="2" max="2" width="15.42578125" style="14" customWidth="1"/>
    <col min="3" max="3" width="18.42578125" bestFit="1" customWidth="1"/>
    <col min="4" max="4" width="24.140625" bestFit="1" customWidth="1"/>
    <col min="6" max="6" width="20" style="4" customWidth="1"/>
    <col min="7" max="7" width="25.28515625" style="4" customWidth="1"/>
    <col min="8" max="8" width="9.140625" style="5"/>
  </cols>
  <sheetData>
    <row r="1" spans="1:8" x14ac:dyDescent="0.25">
      <c r="A1" s="1" t="s">
        <v>0</v>
      </c>
      <c r="B1" s="2" t="s">
        <v>1</v>
      </c>
      <c r="C1" s="1" t="s">
        <v>2</v>
      </c>
      <c r="D1" s="1" t="s">
        <v>3</v>
      </c>
      <c r="F1" s="3"/>
    </row>
    <row r="2" spans="1:8" x14ac:dyDescent="0.25">
      <c r="A2" t="s">
        <v>4</v>
      </c>
      <c r="B2" s="6">
        <v>13526</v>
      </c>
      <c r="C2" s="7">
        <v>2000</v>
      </c>
      <c r="D2" t="s">
        <v>5</v>
      </c>
    </row>
    <row r="3" spans="1:8" x14ac:dyDescent="0.25">
      <c r="A3" t="s">
        <v>6</v>
      </c>
      <c r="B3" s="6">
        <v>100468</v>
      </c>
      <c r="C3" s="7">
        <v>340</v>
      </c>
      <c r="D3" t="s">
        <v>5</v>
      </c>
    </row>
    <row r="4" spans="1:8" x14ac:dyDescent="0.25">
      <c r="A4" t="s">
        <v>7</v>
      </c>
      <c r="B4" s="6">
        <v>101248</v>
      </c>
      <c r="C4" s="7">
        <v>83.72</v>
      </c>
      <c r="D4" t="s">
        <v>8</v>
      </c>
      <c r="F4" s="8" t="s">
        <v>9</v>
      </c>
    </row>
    <row r="5" spans="1:8" x14ac:dyDescent="0.25">
      <c r="A5" t="s">
        <v>10</v>
      </c>
      <c r="B5" s="9">
        <v>102104</v>
      </c>
      <c r="C5" s="7">
        <v>338.4</v>
      </c>
      <c r="D5" t="s">
        <v>5</v>
      </c>
      <c r="F5" s="10" t="s">
        <v>11</v>
      </c>
      <c r="G5" s="11" t="s">
        <v>12</v>
      </c>
    </row>
    <row r="6" spans="1:8" x14ac:dyDescent="0.25">
      <c r="A6" t="s">
        <v>13</v>
      </c>
      <c r="B6" s="9">
        <v>104007</v>
      </c>
      <c r="C6" s="7">
        <v>1679.55</v>
      </c>
      <c r="D6" t="s">
        <v>5</v>
      </c>
      <c r="F6" s="4">
        <v>285837</v>
      </c>
      <c r="G6" s="11">
        <f>VLOOKUP(F6,B2:C275,2,FALSE)</f>
        <v>439</v>
      </c>
      <c r="H6" s="5" t="s">
        <v>14</v>
      </c>
    </row>
    <row r="7" spans="1:8" x14ac:dyDescent="0.25">
      <c r="A7" t="s">
        <v>15</v>
      </c>
      <c r="B7" s="9">
        <v>104512</v>
      </c>
      <c r="C7" s="7">
        <v>65</v>
      </c>
      <c r="D7" t="s">
        <v>5</v>
      </c>
    </row>
    <row r="8" spans="1:8" x14ac:dyDescent="0.25">
      <c r="A8" t="s">
        <v>16</v>
      </c>
      <c r="B8" s="9">
        <v>105275</v>
      </c>
      <c r="C8" s="7">
        <v>377.12</v>
      </c>
      <c r="D8" t="s">
        <v>17</v>
      </c>
      <c r="F8" s="4" t="s">
        <v>18</v>
      </c>
      <c r="G8" s="11" t="str">
        <f>INDEX(A2:A275,MATCH(F6,B2:B275,0))</f>
        <v>POYNTER,RICHARD D</v>
      </c>
      <c r="H8" s="5" t="s">
        <v>19</v>
      </c>
    </row>
    <row r="9" spans="1:8" x14ac:dyDescent="0.25">
      <c r="A9" t="s">
        <v>20</v>
      </c>
      <c r="B9" s="6">
        <v>107200</v>
      </c>
      <c r="C9" s="7">
        <v>154.29</v>
      </c>
      <c r="D9" t="s">
        <v>5</v>
      </c>
    </row>
    <row r="10" spans="1:8" x14ac:dyDescent="0.25">
      <c r="A10" t="s">
        <v>21</v>
      </c>
      <c r="B10" s="9">
        <v>108588</v>
      </c>
      <c r="C10" s="7">
        <v>453.52</v>
      </c>
      <c r="D10" t="s">
        <v>8</v>
      </c>
      <c r="F10" s="10" t="s">
        <v>22</v>
      </c>
      <c r="G10" s="4" t="s">
        <v>23</v>
      </c>
    </row>
    <row r="11" spans="1:8" x14ac:dyDescent="0.25">
      <c r="A11" t="s">
        <v>24</v>
      </c>
      <c r="B11" s="9">
        <v>109653</v>
      </c>
      <c r="C11" s="7">
        <v>945.27</v>
      </c>
      <c r="D11" t="s">
        <v>8</v>
      </c>
      <c r="F11" s="4" t="s">
        <v>25</v>
      </c>
      <c r="G11" s="4">
        <f>VLOOKUP(F11,A2:B275,2,FALSE)</f>
        <v>655573</v>
      </c>
      <c r="H11" s="5" t="s">
        <v>26</v>
      </c>
    </row>
    <row r="12" spans="1:8" x14ac:dyDescent="0.25">
      <c r="A12" t="s">
        <v>27</v>
      </c>
      <c r="B12" s="9">
        <v>110861</v>
      </c>
      <c r="C12" s="7">
        <v>259.35000000000002</v>
      </c>
      <c r="D12" t="s">
        <v>5</v>
      </c>
      <c r="G12" s="4" t="s">
        <v>28</v>
      </c>
    </row>
    <row r="13" spans="1:8" x14ac:dyDescent="0.25">
      <c r="A13" t="s">
        <v>29</v>
      </c>
      <c r="B13" s="9">
        <v>110864</v>
      </c>
      <c r="C13" s="7">
        <v>17.239999999999998</v>
      </c>
      <c r="D13" t="s">
        <v>17</v>
      </c>
      <c r="F13" s="4" t="s">
        <v>25</v>
      </c>
      <c r="G13" s="4">
        <f>VLOOKUP(F13,A2:C275,3,FALSE)</f>
        <v>287.55</v>
      </c>
      <c r="H13" s="5" t="s">
        <v>30</v>
      </c>
    </row>
    <row r="14" spans="1:8" x14ac:dyDescent="0.25">
      <c r="A14" t="s">
        <v>31</v>
      </c>
      <c r="B14" s="9">
        <v>113231</v>
      </c>
      <c r="C14" s="7">
        <v>312.08</v>
      </c>
      <c r="D14" t="s">
        <v>5</v>
      </c>
    </row>
    <row r="15" spans="1:8" x14ac:dyDescent="0.25">
      <c r="A15" t="s">
        <v>32</v>
      </c>
      <c r="B15" s="9">
        <v>115235</v>
      </c>
      <c r="C15" s="7">
        <v>60</v>
      </c>
      <c r="D15" t="s">
        <v>5</v>
      </c>
      <c r="F15" s="10" t="s">
        <v>33</v>
      </c>
      <c r="G15" s="4">
        <f>GETPIVOTDATA("ACCOUNT BALANCE",'[1]Nos. 3,4,5'!$A$3,"ACCOUNT STATUS","ACTIVE")</f>
        <v>63488.960000000006</v>
      </c>
    </row>
    <row r="16" spans="1:8" x14ac:dyDescent="0.25">
      <c r="A16" t="s">
        <v>34</v>
      </c>
      <c r="B16" s="9">
        <v>116138</v>
      </c>
      <c r="C16" s="7">
        <v>65</v>
      </c>
      <c r="D16" t="s">
        <v>8</v>
      </c>
      <c r="F16" s="10" t="s">
        <v>35</v>
      </c>
      <c r="G16" s="4">
        <f>GETPIVOTDATA("ACCOUNT BALANCE",'[1]Nos. 3,4,5'!$A$3,"ACCOUNT STATUS","CEASE TO COMMUNICATE")</f>
        <v>38386.15</v>
      </c>
    </row>
    <row r="17" spans="1:7" x14ac:dyDescent="0.25">
      <c r="A17" t="s">
        <v>36</v>
      </c>
      <c r="B17" s="9">
        <v>116640</v>
      </c>
      <c r="C17" s="7">
        <v>243.66</v>
      </c>
      <c r="D17" t="s">
        <v>17</v>
      </c>
      <c r="F17" s="10" t="s">
        <v>37</v>
      </c>
      <c r="G17" s="4">
        <f>GETPIVOTDATA("ACCOUNT BALANCE",'[1]Nos. 3,4,5'!$A$3,"ACCOUNT STATUS","DISPUTED BALANCES")</f>
        <v>33882.729999999996</v>
      </c>
    </row>
    <row r="18" spans="1:7" x14ac:dyDescent="0.25">
      <c r="A18" t="s">
        <v>38</v>
      </c>
      <c r="B18" s="9">
        <v>119579</v>
      </c>
      <c r="C18" s="7">
        <v>17.239999999999998</v>
      </c>
      <c r="D18" t="s">
        <v>17</v>
      </c>
    </row>
    <row r="19" spans="1:7" x14ac:dyDescent="0.25">
      <c r="A19" t="s">
        <v>39</v>
      </c>
      <c r="B19" s="9">
        <v>121353</v>
      </c>
      <c r="C19" s="7">
        <v>1085.17</v>
      </c>
      <c r="D19" t="s">
        <v>5</v>
      </c>
    </row>
    <row r="20" spans="1:7" x14ac:dyDescent="0.25">
      <c r="A20" t="s">
        <v>40</v>
      </c>
      <c r="B20" s="9">
        <v>126759</v>
      </c>
      <c r="C20" s="7">
        <v>1239.6500000000001</v>
      </c>
      <c r="D20" t="s">
        <v>5</v>
      </c>
    </row>
    <row r="21" spans="1:7" x14ac:dyDescent="0.25">
      <c r="A21" t="s">
        <v>41</v>
      </c>
      <c r="B21" s="6">
        <v>129608</v>
      </c>
      <c r="C21" s="7">
        <v>80.41</v>
      </c>
      <c r="D21" t="s">
        <v>8</v>
      </c>
    </row>
    <row r="22" spans="1:7" x14ac:dyDescent="0.25">
      <c r="A22" t="s">
        <v>42</v>
      </c>
      <c r="B22" s="9">
        <v>131122</v>
      </c>
      <c r="C22" s="7">
        <v>1423.1</v>
      </c>
      <c r="D22" t="s">
        <v>5</v>
      </c>
    </row>
    <row r="23" spans="1:7" x14ac:dyDescent="0.25">
      <c r="A23" t="s">
        <v>43</v>
      </c>
      <c r="B23" s="9">
        <v>138235</v>
      </c>
      <c r="C23" s="7">
        <v>68.84</v>
      </c>
      <c r="D23" t="s">
        <v>5</v>
      </c>
    </row>
    <row r="24" spans="1:7" x14ac:dyDescent="0.25">
      <c r="A24" t="s">
        <v>44</v>
      </c>
      <c r="B24" s="9">
        <v>143578</v>
      </c>
      <c r="C24" s="7">
        <v>553.48</v>
      </c>
      <c r="D24" t="s">
        <v>5</v>
      </c>
    </row>
    <row r="25" spans="1:7" x14ac:dyDescent="0.25">
      <c r="A25" t="s">
        <v>45</v>
      </c>
      <c r="B25" s="9">
        <v>144488</v>
      </c>
      <c r="C25" s="7">
        <v>60</v>
      </c>
      <c r="D25" t="s">
        <v>5</v>
      </c>
    </row>
    <row r="26" spans="1:7" x14ac:dyDescent="0.25">
      <c r="A26" t="s">
        <v>46</v>
      </c>
      <c r="B26" s="9">
        <v>147022</v>
      </c>
      <c r="C26" s="7">
        <v>60.06</v>
      </c>
      <c r="D26" t="s">
        <v>8</v>
      </c>
    </row>
    <row r="27" spans="1:7" x14ac:dyDescent="0.25">
      <c r="A27" t="s">
        <v>47</v>
      </c>
      <c r="B27" s="9">
        <v>158395</v>
      </c>
      <c r="C27" s="7">
        <v>57.51</v>
      </c>
      <c r="D27" t="s">
        <v>5</v>
      </c>
    </row>
    <row r="28" spans="1:7" x14ac:dyDescent="0.25">
      <c r="A28" t="s">
        <v>48</v>
      </c>
      <c r="B28" s="9">
        <v>159462</v>
      </c>
      <c r="C28" s="7">
        <v>510</v>
      </c>
      <c r="D28" t="s">
        <v>17</v>
      </c>
    </row>
    <row r="29" spans="1:7" x14ac:dyDescent="0.25">
      <c r="A29" t="s">
        <v>49</v>
      </c>
      <c r="B29" s="9">
        <v>167762</v>
      </c>
      <c r="C29" s="7">
        <v>66.91</v>
      </c>
      <c r="D29" t="s">
        <v>5</v>
      </c>
    </row>
    <row r="30" spans="1:7" x14ac:dyDescent="0.25">
      <c r="A30" t="s">
        <v>50</v>
      </c>
      <c r="B30" s="9">
        <v>172039</v>
      </c>
      <c r="C30" s="7">
        <v>12.63</v>
      </c>
      <c r="D30" t="s">
        <v>8</v>
      </c>
    </row>
    <row r="31" spans="1:7" x14ac:dyDescent="0.25">
      <c r="A31" t="s">
        <v>51</v>
      </c>
      <c r="B31" s="9">
        <v>175635</v>
      </c>
      <c r="C31" s="7">
        <v>399</v>
      </c>
      <c r="D31" t="s">
        <v>5</v>
      </c>
    </row>
    <row r="32" spans="1:7" x14ac:dyDescent="0.25">
      <c r="A32" t="s">
        <v>52</v>
      </c>
      <c r="B32" s="9">
        <v>179164</v>
      </c>
      <c r="C32" s="7">
        <v>91.53</v>
      </c>
      <c r="D32" t="s">
        <v>17</v>
      </c>
    </row>
    <row r="33" spans="1:4" x14ac:dyDescent="0.25">
      <c r="A33" t="s">
        <v>53</v>
      </c>
      <c r="B33" s="9">
        <v>181040</v>
      </c>
      <c r="C33" s="7">
        <v>161</v>
      </c>
      <c r="D33" t="s">
        <v>17</v>
      </c>
    </row>
    <row r="34" spans="1:4" x14ac:dyDescent="0.25">
      <c r="A34" t="s">
        <v>54</v>
      </c>
      <c r="B34" s="9">
        <v>183251</v>
      </c>
      <c r="C34" s="7">
        <v>762.48</v>
      </c>
      <c r="D34" t="s">
        <v>8</v>
      </c>
    </row>
    <row r="35" spans="1:4" x14ac:dyDescent="0.25">
      <c r="A35" t="s">
        <v>55</v>
      </c>
      <c r="B35" s="9">
        <v>18331</v>
      </c>
      <c r="C35" s="7">
        <v>1325</v>
      </c>
      <c r="D35" t="s">
        <v>8</v>
      </c>
    </row>
    <row r="36" spans="1:4" x14ac:dyDescent="0.25">
      <c r="A36" t="s">
        <v>56</v>
      </c>
      <c r="B36" s="9">
        <v>184326</v>
      </c>
      <c r="C36" s="7">
        <v>372.36</v>
      </c>
      <c r="D36" t="s">
        <v>8</v>
      </c>
    </row>
    <row r="37" spans="1:4" x14ac:dyDescent="0.25">
      <c r="A37" t="s">
        <v>57</v>
      </c>
      <c r="B37" s="9">
        <v>187882</v>
      </c>
      <c r="C37" s="7">
        <v>209.74</v>
      </c>
      <c r="D37" t="s">
        <v>8</v>
      </c>
    </row>
    <row r="38" spans="1:4" x14ac:dyDescent="0.25">
      <c r="A38" t="s">
        <v>58</v>
      </c>
      <c r="B38" s="9">
        <v>189712</v>
      </c>
      <c r="C38" s="7">
        <v>30</v>
      </c>
      <c r="D38" t="s">
        <v>5</v>
      </c>
    </row>
    <row r="39" spans="1:4" x14ac:dyDescent="0.25">
      <c r="A39" t="s">
        <v>59</v>
      </c>
      <c r="B39" s="9">
        <v>194068</v>
      </c>
      <c r="C39" s="7">
        <v>150</v>
      </c>
      <c r="D39" t="s">
        <v>8</v>
      </c>
    </row>
    <row r="40" spans="1:4" x14ac:dyDescent="0.25">
      <c r="A40" t="s">
        <v>60</v>
      </c>
      <c r="B40" s="9">
        <v>195431</v>
      </c>
      <c r="C40" s="7">
        <v>36</v>
      </c>
      <c r="D40" t="s">
        <v>8</v>
      </c>
    </row>
    <row r="41" spans="1:4" x14ac:dyDescent="0.25">
      <c r="A41" t="s">
        <v>61</v>
      </c>
      <c r="B41" s="9">
        <v>195444</v>
      </c>
      <c r="C41" s="7">
        <v>5232.17</v>
      </c>
      <c r="D41" t="s">
        <v>8</v>
      </c>
    </row>
    <row r="42" spans="1:4" x14ac:dyDescent="0.25">
      <c r="A42" t="s">
        <v>62</v>
      </c>
      <c r="B42" s="9">
        <v>196085</v>
      </c>
      <c r="C42" s="7">
        <v>594.94000000000005</v>
      </c>
      <c r="D42" t="s">
        <v>8</v>
      </c>
    </row>
    <row r="43" spans="1:4" x14ac:dyDescent="0.25">
      <c r="A43" t="s">
        <v>63</v>
      </c>
      <c r="B43" s="9">
        <v>199068</v>
      </c>
      <c r="C43" s="7">
        <v>15</v>
      </c>
      <c r="D43" t="s">
        <v>17</v>
      </c>
    </row>
    <row r="44" spans="1:4" x14ac:dyDescent="0.25">
      <c r="A44" t="s">
        <v>64</v>
      </c>
      <c r="B44" s="9">
        <v>208417</v>
      </c>
      <c r="C44" s="7">
        <v>443.7</v>
      </c>
      <c r="D44" t="s">
        <v>17</v>
      </c>
    </row>
    <row r="45" spans="1:4" x14ac:dyDescent="0.25">
      <c r="A45" t="s">
        <v>65</v>
      </c>
      <c r="B45" s="9">
        <v>214076</v>
      </c>
      <c r="C45" s="7">
        <v>917.3</v>
      </c>
      <c r="D45" t="s">
        <v>8</v>
      </c>
    </row>
    <row r="46" spans="1:4" x14ac:dyDescent="0.25">
      <c r="A46" t="s">
        <v>66</v>
      </c>
      <c r="B46" s="9">
        <v>217739</v>
      </c>
      <c r="C46" s="7">
        <v>3962.76</v>
      </c>
      <c r="D46" t="s">
        <v>8</v>
      </c>
    </row>
    <row r="47" spans="1:4" x14ac:dyDescent="0.25">
      <c r="A47" t="s">
        <v>67</v>
      </c>
      <c r="B47" s="9">
        <v>218634</v>
      </c>
      <c r="C47" s="7">
        <v>98.73</v>
      </c>
      <c r="D47" t="s">
        <v>5</v>
      </c>
    </row>
    <row r="48" spans="1:4" x14ac:dyDescent="0.25">
      <c r="A48" s="12" t="s">
        <v>68</v>
      </c>
      <c r="B48" s="9">
        <v>221712</v>
      </c>
      <c r="C48" s="7">
        <v>618.15</v>
      </c>
      <c r="D48" t="s">
        <v>17</v>
      </c>
    </row>
    <row r="49" spans="1:4" x14ac:dyDescent="0.25">
      <c r="A49" t="s">
        <v>69</v>
      </c>
      <c r="B49" s="9">
        <v>223946</v>
      </c>
      <c r="C49" s="7">
        <v>729.89</v>
      </c>
      <c r="D49" t="s">
        <v>5</v>
      </c>
    </row>
    <row r="50" spans="1:4" x14ac:dyDescent="0.25">
      <c r="A50" t="s">
        <v>70</v>
      </c>
      <c r="B50" s="9">
        <v>225972</v>
      </c>
      <c r="C50" s="7">
        <v>175</v>
      </c>
      <c r="D50" t="s">
        <v>5</v>
      </c>
    </row>
    <row r="51" spans="1:4" x14ac:dyDescent="0.25">
      <c r="A51" t="s">
        <v>71</v>
      </c>
      <c r="B51" s="9">
        <v>229916</v>
      </c>
      <c r="C51" s="7">
        <v>117.34</v>
      </c>
      <c r="D51" t="s">
        <v>5</v>
      </c>
    </row>
    <row r="52" spans="1:4" x14ac:dyDescent="0.25">
      <c r="A52" t="s">
        <v>72</v>
      </c>
      <c r="B52" s="9">
        <v>235571</v>
      </c>
      <c r="C52" s="7">
        <v>457</v>
      </c>
      <c r="D52" t="s">
        <v>5</v>
      </c>
    </row>
    <row r="53" spans="1:4" x14ac:dyDescent="0.25">
      <c r="A53" t="s">
        <v>73</v>
      </c>
      <c r="B53" s="9">
        <v>236177</v>
      </c>
      <c r="C53" s="7">
        <v>47.48</v>
      </c>
      <c r="D53" t="s">
        <v>5</v>
      </c>
    </row>
    <row r="54" spans="1:4" x14ac:dyDescent="0.25">
      <c r="A54" t="s">
        <v>74</v>
      </c>
      <c r="B54" s="9">
        <v>236402</v>
      </c>
      <c r="C54" s="7">
        <v>2657.37</v>
      </c>
      <c r="D54" t="s">
        <v>5</v>
      </c>
    </row>
    <row r="55" spans="1:4" x14ac:dyDescent="0.25">
      <c r="A55" t="s">
        <v>75</v>
      </c>
      <c r="B55" s="9">
        <v>238101</v>
      </c>
      <c r="C55" s="7">
        <v>194.22</v>
      </c>
      <c r="D55" t="s">
        <v>5</v>
      </c>
    </row>
    <row r="56" spans="1:4" x14ac:dyDescent="0.25">
      <c r="A56" t="s">
        <v>76</v>
      </c>
      <c r="B56" s="9">
        <v>239567</v>
      </c>
      <c r="C56" s="7">
        <v>114.01</v>
      </c>
      <c r="D56" t="s">
        <v>5</v>
      </c>
    </row>
    <row r="57" spans="1:4" x14ac:dyDescent="0.25">
      <c r="A57" t="s">
        <v>77</v>
      </c>
      <c r="B57" s="9">
        <v>24132</v>
      </c>
      <c r="C57" s="7">
        <v>35</v>
      </c>
      <c r="D57" t="s">
        <v>5</v>
      </c>
    </row>
    <row r="58" spans="1:4" x14ac:dyDescent="0.25">
      <c r="A58" t="s">
        <v>78</v>
      </c>
      <c r="B58" s="9">
        <v>2504</v>
      </c>
      <c r="C58" s="7">
        <v>150</v>
      </c>
      <c r="D58" t="s">
        <v>5</v>
      </c>
    </row>
    <row r="59" spans="1:4" x14ac:dyDescent="0.25">
      <c r="A59" t="s">
        <v>79</v>
      </c>
      <c r="B59" s="9">
        <v>256296</v>
      </c>
      <c r="C59" s="7">
        <v>15</v>
      </c>
      <c r="D59" t="s">
        <v>5</v>
      </c>
    </row>
    <row r="60" spans="1:4" x14ac:dyDescent="0.25">
      <c r="A60" t="s">
        <v>80</v>
      </c>
      <c r="B60" s="9">
        <v>258410</v>
      </c>
      <c r="C60" s="7">
        <v>2175.4899999999998</v>
      </c>
      <c r="D60" t="s">
        <v>5</v>
      </c>
    </row>
    <row r="61" spans="1:4" x14ac:dyDescent="0.25">
      <c r="A61" s="12" t="s">
        <v>81</v>
      </c>
      <c r="B61" s="9">
        <v>262559</v>
      </c>
      <c r="C61" s="7">
        <v>39.97</v>
      </c>
      <c r="D61" t="s">
        <v>5</v>
      </c>
    </row>
    <row r="62" spans="1:4" x14ac:dyDescent="0.25">
      <c r="A62" t="s">
        <v>82</v>
      </c>
      <c r="B62" s="9">
        <v>263790</v>
      </c>
      <c r="C62" s="7">
        <v>205.2</v>
      </c>
      <c r="D62" t="s">
        <v>5</v>
      </c>
    </row>
    <row r="63" spans="1:4" x14ac:dyDescent="0.25">
      <c r="A63" t="s">
        <v>83</v>
      </c>
      <c r="B63" s="9">
        <v>263853</v>
      </c>
      <c r="C63" s="7">
        <v>94.7</v>
      </c>
      <c r="D63" t="s">
        <v>8</v>
      </c>
    </row>
    <row r="64" spans="1:4" x14ac:dyDescent="0.25">
      <c r="A64" t="s">
        <v>84</v>
      </c>
      <c r="B64" s="9">
        <v>273768</v>
      </c>
      <c r="C64" s="7">
        <v>618.05999999999995</v>
      </c>
      <c r="D64" t="s">
        <v>17</v>
      </c>
    </row>
    <row r="65" spans="1:4" x14ac:dyDescent="0.25">
      <c r="A65" t="s">
        <v>85</v>
      </c>
      <c r="B65" s="9">
        <v>274749</v>
      </c>
      <c r="C65" s="7">
        <v>75.16</v>
      </c>
      <c r="D65" t="s">
        <v>5</v>
      </c>
    </row>
    <row r="66" spans="1:4" x14ac:dyDescent="0.25">
      <c r="A66" t="s">
        <v>86</v>
      </c>
      <c r="B66" s="9">
        <v>277781</v>
      </c>
      <c r="C66" s="7">
        <v>50</v>
      </c>
      <c r="D66" t="s">
        <v>17</v>
      </c>
    </row>
    <row r="67" spans="1:4" x14ac:dyDescent="0.25">
      <c r="A67" t="s">
        <v>87</v>
      </c>
      <c r="B67" s="9">
        <v>283992</v>
      </c>
      <c r="C67" s="7">
        <v>200</v>
      </c>
      <c r="D67" t="s">
        <v>8</v>
      </c>
    </row>
    <row r="68" spans="1:4" x14ac:dyDescent="0.25">
      <c r="A68" t="s">
        <v>88</v>
      </c>
      <c r="B68" s="13">
        <v>285837</v>
      </c>
      <c r="C68" s="7">
        <v>439</v>
      </c>
      <c r="D68" t="s">
        <v>5</v>
      </c>
    </row>
    <row r="69" spans="1:4" x14ac:dyDescent="0.25">
      <c r="A69" t="s">
        <v>89</v>
      </c>
      <c r="B69" s="9">
        <v>288824</v>
      </c>
      <c r="C69" s="7">
        <v>135.38</v>
      </c>
      <c r="D69" t="s">
        <v>17</v>
      </c>
    </row>
    <row r="70" spans="1:4" x14ac:dyDescent="0.25">
      <c r="A70" t="s">
        <v>90</v>
      </c>
      <c r="B70" s="9">
        <v>290370</v>
      </c>
      <c r="C70" s="7">
        <v>0</v>
      </c>
      <c r="D70" t="s">
        <v>17</v>
      </c>
    </row>
    <row r="71" spans="1:4" x14ac:dyDescent="0.25">
      <c r="A71" t="s">
        <v>91</v>
      </c>
      <c r="B71" s="9">
        <v>294403</v>
      </c>
      <c r="C71" s="7">
        <v>305.08</v>
      </c>
      <c r="D71" t="s">
        <v>5</v>
      </c>
    </row>
    <row r="72" spans="1:4" x14ac:dyDescent="0.25">
      <c r="A72" t="s">
        <v>92</v>
      </c>
      <c r="B72" s="9">
        <v>307390</v>
      </c>
      <c r="C72" s="7">
        <v>175</v>
      </c>
      <c r="D72" t="s">
        <v>8</v>
      </c>
    </row>
    <row r="73" spans="1:4" x14ac:dyDescent="0.25">
      <c r="A73" t="s">
        <v>93</v>
      </c>
      <c r="B73" s="9">
        <v>313929</v>
      </c>
      <c r="C73" s="7">
        <v>45</v>
      </c>
      <c r="D73" t="s">
        <v>5</v>
      </c>
    </row>
    <row r="74" spans="1:4" x14ac:dyDescent="0.25">
      <c r="A74" t="s">
        <v>94</v>
      </c>
      <c r="B74" s="9">
        <v>31466</v>
      </c>
      <c r="C74" s="7">
        <v>68.84</v>
      </c>
      <c r="D74" t="s">
        <v>5</v>
      </c>
    </row>
    <row r="75" spans="1:4" x14ac:dyDescent="0.25">
      <c r="A75" t="s">
        <v>95</v>
      </c>
      <c r="B75" s="9">
        <v>324009</v>
      </c>
      <c r="C75" s="7">
        <v>12.26</v>
      </c>
      <c r="D75" t="s">
        <v>5</v>
      </c>
    </row>
    <row r="76" spans="1:4" x14ac:dyDescent="0.25">
      <c r="A76" t="s">
        <v>96</v>
      </c>
      <c r="B76" s="9">
        <v>326643</v>
      </c>
      <c r="C76" s="7">
        <v>1.1299999999999999</v>
      </c>
      <c r="D76" t="s">
        <v>8</v>
      </c>
    </row>
    <row r="77" spans="1:4" x14ac:dyDescent="0.25">
      <c r="A77" t="s">
        <v>97</v>
      </c>
      <c r="B77" s="9">
        <v>331601</v>
      </c>
      <c r="C77" s="7">
        <v>1096.53</v>
      </c>
      <c r="D77" t="s">
        <v>5</v>
      </c>
    </row>
    <row r="78" spans="1:4" x14ac:dyDescent="0.25">
      <c r="A78" t="s">
        <v>98</v>
      </c>
      <c r="B78" s="9">
        <v>332010</v>
      </c>
      <c r="C78" s="7">
        <v>100</v>
      </c>
      <c r="D78" t="s">
        <v>5</v>
      </c>
    </row>
    <row r="79" spans="1:4" x14ac:dyDescent="0.25">
      <c r="A79" t="s">
        <v>99</v>
      </c>
      <c r="B79" s="9">
        <v>334850</v>
      </c>
      <c r="C79" s="7">
        <v>50</v>
      </c>
      <c r="D79" t="s">
        <v>17</v>
      </c>
    </row>
    <row r="80" spans="1:4" x14ac:dyDescent="0.25">
      <c r="A80" t="s">
        <v>100</v>
      </c>
      <c r="B80" s="9">
        <v>334854</v>
      </c>
      <c r="C80" s="7">
        <v>92.2</v>
      </c>
      <c r="D80" t="s">
        <v>17</v>
      </c>
    </row>
    <row r="81" spans="1:4" x14ac:dyDescent="0.25">
      <c r="A81" t="s">
        <v>101</v>
      </c>
      <c r="B81" s="9">
        <v>337744</v>
      </c>
      <c r="C81" s="7">
        <v>57.15</v>
      </c>
      <c r="D81" t="s">
        <v>5</v>
      </c>
    </row>
    <row r="82" spans="1:4" x14ac:dyDescent="0.25">
      <c r="A82" t="s">
        <v>102</v>
      </c>
      <c r="B82" s="9">
        <v>341174</v>
      </c>
      <c r="C82" s="7">
        <v>50</v>
      </c>
      <c r="D82" t="s">
        <v>5</v>
      </c>
    </row>
    <row r="83" spans="1:4" x14ac:dyDescent="0.25">
      <c r="A83" t="s">
        <v>103</v>
      </c>
      <c r="B83" s="9">
        <v>343919</v>
      </c>
      <c r="C83" s="7">
        <v>75.489999999999995</v>
      </c>
      <c r="D83" t="s">
        <v>5</v>
      </c>
    </row>
    <row r="84" spans="1:4" x14ac:dyDescent="0.25">
      <c r="A84" t="s">
        <v>104</v>
      </c>
      <c r="B84" s="9">
        <v>346355</v>
      </c>
      <c r="C84" s="7">
        <v>25</v>
      </c>
      <c r="D84" t="s">
        <v>5</v>
      </c>
    </row>
    <row r="85" spans="1:4" x14ac:dyDescent="0.25">
      <c r="A85" t="s">
        <v>105</v>
      </c>
      <c r="B85" s="9">
        <v>352384</v>
      </c>
      <c r="C85" s="7">
        <v>20</v>
      </c>
      <c r="D85" t="s">
        <v>17</v>
      </c>
    </row>
    <row r="86" spans="1:4" x14ac:dyDescent="0.25">
      <c r="A86" t="s">
        <v>106</v>
      </c>
      <c r="B86" s="9">
        <v>353223</v>
      </c>
      <c r="C86" s="7">
        <v>392.6</v>
      </c>
      <c r="D86" t="s">
        <v>5</v>
      </c>
    </row>
    <row r="87" spans="1:4" x14ac:dyDescent="0.25">
      <c r="A87" t="s">
        <v>107</v>
      </c>
      <c r="B87" s="9">
        <v>356510</v>
      </c>
      <c r="C87" s="7">
        <v>15.1</v>
      </c>
      <c r="D87" t="s">
        <v>5</v>
      </c>
    </row>
    <row r="88" spans="1:4" x14ac:dyDescent="0.25">
      <c r="A88" t="s">
        <v>108</v>
      </c>
      <c r="B88" s="9">
        <v>356864</v>
      </c>
      <c r="C88" s="7">
        <v>1554.05</v>
      </c>
      <c r="D88" t="s">
        <v>17</v>
      </c>
    </row>
    <row r="89" spans="1:4" x14ac:dyDescent="0.25">
      <c r="A89" t="s">
        <v>109</v>
      </c>
      <c r="B89" s="9">
        <v>358665</v>
      </c>
      <c r="C89" s="7">
        <v>1216</v>
      </c>
      <c r="D89" t="s">
        <v>5</v>
      </c>
    </row>
    <row r="90" spans="1:4" x14ac:dyDescent="0.25">
      <c r="A90" t="s">
        <v>110</v>
      </c>
      <c r="B90" s="9">
        <v>367876</v>
      </c>
      <c r="C90" s="7">
        <v>241.21</v>
      </c>
      <c r="D90" t="s">
        <v>5</v>
      </c>
    </row>
    <row r="91" spans="1:4" x14ac:dyDescent="0.25">
      <c r="A91" t="s">
        <v>111</v>
      </c>
      <c r="B91" s="9">
        <v>367935</v>
      </c>
      <c r="C91" s="7">
        <v>86.22</v>
      </c>
      <c r="D91" t="s">
        <v>5</v>
      </c>
    </row>
    <row r="92" spans="1:4" x14ac:dyDescent="0.25">
      <c r="A92" t="s">
        <v>112</v>
      </c>
      <c r="B92" s="9">
        <v>374373</v>
      </c>
      <c r="C92" s="7">
        <v>60.5</v>
      </c>
      <c r="D92" t="s">
        <v>17</v>
      </c>
    </row>
    <row r="93" spans="1:4" x14ac:dyDescent="0.25">
      <c r="A93" t="s">
        <v>113</v>
      </c>
      <c r="B93" s="9">
        <v>374375</v>
      </c>
      <c r="C93" s="7">
        <v>20</v>
      </c>
      <c r="D93" t="s">
        <v>17</v>
      </c>
    </row>
    <row r="94" spans="1:4" x14ac:dyDescent="0.25">
      <c r="A94" t="s">
        <v>114</v>
      </c>
      <c r="B94" s="9">
        <v>378764</v>
      </c>
      <c r="C94" s="7">
        <v>25</v>
      </c>
      <c r="D94" t="s">
        <v>5</v>
      </c>
    </row>
    <row r="95" spans="1:4" x14ac:dyDescent="0.25">
      <c r="A95" t="s">
        <v>115</v>
      </c>
      <c r="B95" s="9">
        <v>382706</v>
      </c>
      <c r="C95" s="7">
        <v>50</v>
      </c>
      <c r="D95" t="s">
        <v>5</v>
      </c>
    </row>
    <row r="96" spans="1:4" x14ac:dyDescent="0.25">
      <c r="A96" t="s">
        <v>116</v>
      </c>
      <c r="B96" s="9">
        <v>385495</v>
      </c>
      <c r="C96" s="7">
        <v>44.46</v>
      </c>
      <c r="D96" t="s">
        <v>17</v>
      </c>
    </row>
    <row r="97" spans="1:4" x14ac:dyDescent="0.25">
      <c r="A97" t="s">
        <v>117</v>
      </c>
      <c r="B97" s="9">
        <v>388707</v>
      </c>
      <c r="C97" s="7">
        <v>85.22</v>
      </c>
      <c r="D97" t="s">
        <v>8</v>
      </c>
    </row>
    <row r="98" spans="1:4" x14ac:dyDescent="0.25">
      <c r="A98" t="s">
        <v>118</v>
      </c>
      <c r="B98" s="9">
        <v>393321</v>
      </c>
      <c r="C98" s="7">
        <v>1086</v>
      </c>
      <c r="D98" t="s">
        <v>8</v>
      </c>
    </row>
    <row r="99" spans="1:4" x14ac:dyDescent="0.25">
      <c r="A99" s="12" t="s">
        <v>119</v>
      </c>
      <c r="B99" s="9">
        <v>399951</v>
      </c>
      <c r="C99" s="7">
        <v>816.03</v>
      </c>
      <c r="D99" t="s">
        <v>5</v>
      </c>
    </row>
    <row r="100" spans="1:4" x14ac:dyDescent="0.25">
      <c r="A100" t="s">
        <v>120</v>
      </c>
      <c r="B100" s="9">
        <v>400507</v>
      </c>
      <c r="C100" s="7">
        <v>470.54</v>
      </c>
      <c r="D100" t="s">
        <v>5</v>
      </c>
    </row>
    <row r="101" spans="1:4" x14ac:dyDescent="0.25">
      <c r="A101" t="s">
        <v>121</v>
      </c>
      <c r="B101" s="9">
        <v>401434</v>
      </c>
      <c r="C101" s="7">
        <v>23.16</v>
      </c>
      <c r="D101" t="s">
        <v>5</v>
      </c>
    </row>
    <row r="102" spans="1:4" x14ac:dyDescent="0.25">
      <c r="A102" t="s">
        <v>122</v>
      </c>
      <c r="B102" s="9">
        <v>405878</v>
      </c>
      <c r="C102" s="7">
        <v>522.28</v>
      </c>
      <c r="D102" t="s">
        <v>17</v>
      </c>
    </row>
    <row r="103" spans="1:4" x14ac:dyDescent="0.25">
      <c r="A103" t="s">
        <v>123</v>
      </c>
      <c r="B103" s="9">
        <v>406130</v>
      </c>
      <c r="C103" s="7">
        <v>379.65</v>
      </c>
      <c r="D103" t="s">
        <v>17</v>
      </c>
    </row>
    <row r="104" spans="1:4" x14ac:dyDescent="0.25">
      <c r="A104" t="s">
        <v>124</v>
      </c>
      <c r="B104" s="9">
        <v>406269</v>
      </c>
      <c r="C104" s="7">
        <v>15.68</v>
      </c>
      <c r="D104" t="s">
        <v>5</v>
      </c>
    </row>
    <row r="105" spans="1:4" x14ac:dyDescent="0.25">
      <c r="A105" t="s">
        <v>125</v>
      </c>
      <c r="B105" s="9">
        <v>406481</v>
      </c>
      <c r="C105" s="7">
        <v>11.01</v>
      </c>
      <c r="D105" t="s">
        <v>17</v>
      </c>
    </row>
    <row r="106" spans="1:4" x14ac:dyDescent="0.25">
      <c r="A106" t="s">
        <v>126</v>
      </c>
      <c r="B106" s="9">
        <v>407256</v>
      </c>
      <c r="C106" s="7">
        <v>65</v>
      </c>
      <c r="D106" t="s">
        <v>8</v>
      </c>
    </row>
    <row r="107" spans="1:4" x14ac:dyDescent="0.25">
      <c r="A107" t="s">
        <v>127</v>
      </c>
      <c r="B107" s="9">
        <v>412675</v>
      </c>
      <c r="C107" s="7">
        <v>50</v>
      </c>
      <c r="D107" t="s">
        <v>8</v>
      </c>
    </row>
    <row r="108" spans="1:4" x14ac:dyDescent="0.25">
      <c r="A108" t="s">
        <v>128</v>
      </c>
      <c r="B108" s="9">
        <v>413426</v>
      </c>
      <c r="C108" s="7">
        <v>20</v>
      </c>
      <c r="D108" t="s">
        <v>5</v>
      </c>
    </row>
    <row r="109" spans="1:4" x14ac:dyDescent="0.25">
      <c r="A109" t="s">
        <v>129</v>
      </c>
      <c r="B109" s="9">
        <v>416928</v>
      </c>
      <c r="C109" s="7">
        <v>332.04</v>
      </c>
      <c r="D109" t="s">
        <v>8</v>
      </c>
    </row>
    <row r="110" spans="1:4" x14ac:dyDescent="0.25">
      <c r="A110" t="s">
        <v>130</v>
      </c>
      <c r="B110" s="9">
        <v>417785</v>
      </c>
      <c r="C110" s="7">
        <v>2935.93</v>
      </c>
      <c r="D110" t="s">
        <v>5</v>
      </c>
    </row>
    <row r="111" spans="1:4" x14ac:dyDescent="0.25">
      <c r="A111" t="s">
        <v>131</v>
      </c>
      <c r="B111" s="9">
        <v>423132</v>
      </c>
      <c r="C111" s="7">
        <v>451.52</v>
      </c>
      <c r="D111" t="s">
        <v>5</v>
      </c>
    </row>
    <row r="112" spans="1:4" x14ac:dyDescent="0.25">
      <c r="A112" t="s">
        <v>132</v>
      </c>
      <c r="B112" s="9">
        <v>427267</v>
      </c>
      <c r="C112" s="7">
        <v>287.55</v>
      </c>
      <c r="D112" t="s">
        <v>8</v>
      </c>
    </row>
    <row r="113" spans="1:4" x14ac:dyDescent="0.25">
      <c r="A113" t="s">
        <v>133</v>
      </c>
      <c r="B113" s="9">
        <v>430349</v>
      </c>
      <c r="C113" s="7">
        <v>1100</v>
      </c>
      <c r="D113" t="s">
        <v>5</v>
      </c>
    </row>
    <row r="114" spans="1:4" x14ac:dyDescent="0.25">
      <c r="A114" t="s">
        <v>134</v>
      </c>
      <c r="B114" s="9">
        <v>431982</v>
      </c>
      <c r="C114" s="7">
        <v>1704.67</v>
      </c>
      <c r="D114" t="s">
        <v>5</v>
      </c>
    </row>
    <row r="115" spans="1:4" x14ac:dyDescent="0.25">
      <c r="A115" t="s">
        <v>135</v>
      </c>
      <c r="B115" s="9">
        <v>432673</v>
      </c>
      <c r="C115" s="7">
        <v>65</v>
      </c>
      <c r="D115" t="s">
        <v>17</v>
      </c>
    </row>
    <row r="116" spans="1:4" x14ac:dyDescent="0.25">
      <c r="A116" t="s">
        <v>136</v>
      </c>
      <c r="B116" s="9">
        <v>433482</v>
      </c>
      <c r="C116" s="7">
        <v>94.71</v>
      </c>
      <c r="D116" t="s">
        <v>5</v>
      </c>
    </row>
    <row r="117" spans="1:4" x14ac:dyDescent="0.25">
      <c r="A117" t="s">
        <v>137</v>
      </c>
      <c r="B117" s="9">
        <v>435429</v>
      </c>
      <c r="C117" s="7">
        <v>75.16</v>
      </c>
      <c r="D117" t="s">
        <v>5</v>
      </c>
    </row>
    <row r="118" spans="1:4" x14ac:dyDescent="0.25">
      <c r="A118" t="s">
        <v>138</v>
      </c>
      <c r="B118" s="9">
        <v>435629</v>
      </c>
      <c r="C118" s="7">
        <v>17.239999999999998</v>
      </c>
      <c r="D118" t="s">
        <v>5</v>
      </c>
    </row>
    <row r="119" spans="1:4" x14ac:dyDescent="0.25">
      <c r="A119" t="s">
        <v>139</v>
      </c>
      <c r="B119" s="9">
        <v>436606</v>
      </c>
      <c r="C119" s="7">
        <v>185.6</v>
      </c>
      <c r="D119" t="s">
        <v>5</v>
      </c>
    </row>
    <row r="120" spans="1:4" x14ac:dyDescent="0.25">
      <c r="A120" t="s">
        <v>140</v>
      </c>
      <c r="B120" s="9">
        <v>438726</v>
      </c>
      <c r="C120" s="7">
        <v>415.83</v>
      </c>
      <c r="D120" t="s">
        <v>5</v>
      </c>
    </row>
    <row r="121" spans="1:4" x14ac:dyDescent="0.25">
      <c r="A121" t="s">
        <v>141</v>
      </c>
      <c r="B121" s="9">
        <v>439023</v>
      </c>
      <c r="C121" s="7">
        <v>106.05</v>
      </c>
      <c r="D121" t="s">
        <v>5</v>
      </c>
    </row>
    <row r="122" spans="1:4" x14ac:dyDescent="0.25">
      <c r="A122" t="s">
        <v>142</v>
      </c>
      <c r="B122" s="9">
        <v>441731</v>
      </c>
      <c r="C122" s="7">
        <v>63.78</v>
      </c>
      <c r="D122" t="s">
        <v>8</v>
      </c>
    </row>
    <row r="123" spans="1:4" x14ac:dyDescent="0.25">
      <c r="A123" t="s">
        <v>143</v>
      </c>
      <c r="B123" s="9">
        <v>442142</v>
      </c>
      <c r="C123" s="7">
        <v>14</v>
      </c>
      <c r="D123" t="s">
        <v>5</v>
      </c>
    </row>
    <row r="124" spans="1:4" x14ac:dyDescent="0.25">
      <c r="A124" t="s">
        <v>144</v>
      </c>
      <c r="B124" s="9">
        <v>443937</v>
      </c>
      <c r="C124" s="7">
        <v>71.94</v>
      </c>
      <c r="D124" t="s">
        <v>17</v>
      </c>
    </row>
    <row r="125" spans="1:4" x14ac:dyDescent="0.25">
      <c r="A125" t="s">
        <v>145</v>
      </c>
      <c r="B125" s="9">
        <v>444240</v>
      </c>
      <c r="C125" s="7">
        <v>266</v>
      </c>
      <c r="D125" t="s">
        <v>5</v>
      </c>
    </row>
    <row r="126" spans="1:4" x14ac:dyDescent="0.25">
      <c r="A126" t="s">
        <v>146</v>
      </c>
      <c r="B126" s="9">
        <v>445485</v>
      </c>
      <c r="C126" s="7">
        <v>150</v>
      </c>
      <c r="D126" t="s">
        <v>8</v>
      </c>
    </row>
    <row r="127" spans="1:4" x14ac:dyDescent="0.25">
      <c r="A127" t="s">
        <v>147</v>
      </c>
      <c r="B127" s="9">
        <v>445674</v>
      </c>
      <c r="C127" s="7">
        <v>50.97</v>
      </c>
      <c r="D127" t="s">
        <v>8</v>
      </c>
    </row>
    <row r="128" spans="1:4" x14ac:dyDescent="0.25">
      <c r="A128" t="s">
        <v>148</v>
      </c>
      <c r="B128" s="9">
        <v>446312</v>
      </c>
      <c r="C128" s="7">
        <v>17.239999999999998</v>
      </c>
      <c r="D128" t="s">
        <v>8</v>
      </c>
    </row>
    <row r="129" spans="1:4" x14ac:dyDescent="0.25">
      <c r="A129" t="s">
        <v>149</v>
      </c>
      <c r="B129" s="9">
        <v>446583</v>
      </c>
      <c r="C129" s="7">
        <v>6669.55</v>
      </c>
      <c r="D129" t="s">
        <v>5</v>
      </c>
    </row>
    <row r="130" spans="1:4" x14ac:dyDescent="0.25">
      <c r="A130" t="s">
        <v>150</v>
      </c>
      <c r="B130" s="9">
        <v>447089</v>
      </c>
      <c r="C130" s="7">
        <v>99.57</v>
      </c>
      <c r="D130" t="s">
        <v>5</v>
      </c>
    </row>
    <row r="131" spans="1:4" x14ac:dyDescent="0.25">
      <c r="A131" t="s">
        <v>151</v>
      </c>
      <c r="B131" s="6">
        <v>453855</v>
      </c>
      <c r="C131" s="7">
        <v>51</v>
      </c>
      <c r="D131" t="s">
        <v>5</v>
      </c>
    </row>
    <row r="132" spans="1:4" x14ac:dyDescent="0.25">
      <c r="A132" t="s">
        <v>152</v>
      </c>
      <c r="B132" s="9">
        <v>455843</v>
      </c>
      <c r="C132" s="7">
        <v>887.83</v>
      </c>
      <c r="D132" t="s">
        <v>5</v>
      </c>
    </row>
    <row r="133" spans="1:4" x14ac:dyDescent="0.25">
      <c r="A133" t="s">
        <v>153</v>
      </c>
      <c r="B133" s="9">
        <v>4599</v>
      </c>
      <c r="C133" s="7">
        <v>179.14</v>
      </c>
      <c r="D133" t="s">
        <v>5</v>
      </c>
    </row>
    <row r="134" spans="1:4" x14ac:dyDescent="0.25">
      <c r="A134" t="s">
        <v>154</v>
      </c>
      <c r="B134" s="9">
        <v>460341</v>
      </c>
      <c r="C134" s="7">
        <v>918.43</v>
      </c>
      <c r="D134" t="s">
        <v>17</v>
      </c>
    </row>
    <row r="135" spans="1:4" x14ac:dyDescent="0.25">
      <c r="A135" s="12" t="s">
        <v>155</v>
      </c>
      <c r="B135" s="9">
        <v>462467</v>
      </c>
      <c r="C135" s="7">
        <v>186.96</v>
      </c>
      <c r="D135" t="s">
        <v>5</v>
      </c>
    </row>
    <row r="136" spans="1:4" x14ac:dyDescent="0.25">
      <c r="A136" t="s">
        <v>156</v>
      </c>
      <c r="B136" s="9">
        <v>462943</v>
      </c>
      <c r="C136" s="7">
        <v>14</v>
      </c>
      <c r="D136" t="s">
        <v>5</v>
      </c>
    </row>
    <row r="137" spans="1:4" x14ac:dyDescent="0.25">
      <c r="A137" t="s">
        <v>157</v>
      </c>
      <c r="B137" s="9">
        <v>467480</v>
      </c>
      <c r="C137" s="7">
        <v>126.64</v>
      </c>
      <c r="D137" t="s">
        <v>5</v>
      </c>
    </row>
    <row r="138" spans="1:4" x14ac:dyDescent="0.25">
      <c r="A138" t="s">
        <v>158</v>
      </c>
      <c r="B138" s="9">
        <v>467491</v>
      </c>
      <c r="C138" s="7">
        <v>675.45</v>
      </c>
      <c r="D138" t="s">
        <v>5</v>
      </c>
    </row>
    <row r="139" spans="1:4" x14ac:dyDescent="0.25">
      <c r="A139" t="s">
        <v>159</v>
      </c>
      <c r="B139" s="9">
        <v>469215</v>
      </c>
      <c r="C139" s="7">
        <v>118.92</v>
      </c>
      <c r="D139" t="s">
        <v>5</v>
      </c>
    </row>
    <row r="140" spans="1:4" x14ac:dyDescent="0.25">
      <c r="A140" t="s">
        <v>160</v>
      </c>
      <c r="B140" s="9">
        <v>469220</v>
      </c>
      <c r="C140" s="7">
        <v>30</v>
      </c>
      <c r="D140" t="s">
        <v>5</v>
      </c>
    </row>
    <row r="141" spans="1:4" x14ac:dyDescent="0.25">
      <c r="A141" t="s">
        <v>161</v>
      </c>
      <c r="B141" s="9">
        <v>470396</v>
      </c>
      <c r="C141" s="7">
        <v>112.78</v>
      </c>
      <c r="D141" t="s">
        <v>17</v>
      </c>
    </row>
    <row r="142" spans="1:4" x14ac:dyDescent="0.25">
      <c r="A142" t="s">
        <v>162</v>
      </c>
      <c r="B142" s="9">
        <v>472719</v>
      </c>
      <c r="C142" s="7">
        <v>1218</v>
      </c>
      <c r="D142" t="s">
        <v>5</v>
      </c>
    </row>
    <row r="143" spans="1:4" x14ac:dyDescent="0.25">
      <c r="A143" t="s">
        <v>163</v>
      </c>
      <c r="B143" s="9">
        <v>473164</v>
      </c>
      <c r="C143" s="7">
        <v>540.71</v>
      </c>
      <c r="D143" t="s">
        <v>5</v>
      </c>
    </row>
    <row r="144" spans="1:4" x14ac:dyDescent="0.25">
      <c r="A144" s="12" t="s">
        <v>164</v>
      </c>
      <c r="B144" s="9">
        <v>474924</v>
      </c>
      <c r="C144" s="7">
        <v>1119.79</v>
      </c>
      <c r="D144" t="s">
        <v>17</v>
      </c>
    </row>
    <row r="145" spans="1:4" x14ac:dyDescent="0.25">
      <c r="A145" t="s">
        <v>165</v>
      </c>
      <c r="B145" s="9">
        <v>478715</v>
      </c>
      <c r="C145" s="7">
        <v>287.55</v>
      </c>
      <c r="D145" t="s">
        <v>8</v>
      </c>
    </row>
    <row r="146" spans="1:4" x14ac:dyDescent="0.25">
      <c r="A146" t="s">
        <v>166</v>
      </c>
      <c r="B146" s="9">
        <v>481039</v>
      </c>
      <c r="C146" s="7">
        <v>200</v>
      </c>
      <c r="D146" t="s">
        <v>5</v>
      </c>
    </row>
    <row r="147" spans="1:4" x14ac:dyDescent="0.25">
      <c r="A147" t="s">
        <v>167</v>
      </c>
      <c r="B147" s="9">
        <v>483332</v>
      </c>
      <c r="C147" s="7">
        <v>551.28</v>
      </c>
      <c r="D147" t="s">
        <v>5</v>
      </c>
    </row>
    <row r="148" spans="1:4" x14ac:dyDescent="0.25">
      <c r="A148" t="s">
        <v>168</v>
      </c>
      <c r="B148" s="9">
        <v>483574</v>
      </c>
      <c r="C148" s="7">
        <v>462.51</v>
      </c>
      <c r="D148" t="s">
        <v>8</v>
      </c>
    </row>
    <row r="149" spans="1:4" x14ac:dyDescent="0.25">
      <c r="A149" t="s">
        <v>169</v>
      </c>
      <c r="B149" s="9">
        <v>487415</v>
      </c>
      <c r="C149" s="7">
        <v>15</v>
      </c>
      <c r="D149" t="s">
        <v>5</v>
      </c>
    </row>
    <row r="150" spans="1:4" x14ac:dyDescent="0.25">
      <c r="A150" s="12" t="s">
        <v>170</v>
      </c>
      <c r="B150" s="9">
        <v>489002</v>
      </c>
      <c r="C150" s="7">
        <v>30</v>
      </c>
      <c r="D150" t="s">
        <v>17</v>
      </c>
    </row>
    <row r="151" spans="1:4" x14ac:dyDescent="0.25">
      <c r="A151" t="s">
        <v>171</v>
      </c>
      <c r="B151" s="9">
        <v>489325</v>
      </c>
      <c r="C151" s="7">
        <v>117.82</v>
      </c>
      <c r="D151" t="s">
        <v>5</v>
      </c>
    </row>
    <row r="152" spans="1:4" x14ac:dyDescent="0.25">
      <c r="A152" t="s">
        <v>172</v>
      </c>
      <c r="B152" s="9">
        <v>498783</v>
      </c>
      <c r="C152" s="7">
        <v>6616.38</v>
      </c>
      <c r="D152" t="s">
        <v>17</v>
      </c>
    </row>
    <row r="153" spans="1:4" x14ac:dyDescent="0.25">
      <c r="A153" s="12" t="s">
        <v>173</v>
      </c>
      <c r="B153" s="9">
        <v>500678</v>
      </c>
      <c r="C153" s="7">
        <v>167.03</v>
      </c>
      <c r="D153" t="s">
        <v>8</v>
      </c>
    </row>
    <row r="154" spans="1:4" x14ac:dyDescent="0.25">
      <c r="A154" t="s">
        <v>174</v>
      </c>
      <c r="B154" s="9">
        <v>502261</v>
      </c>
      <c r="C154" s="7">
        <v>6689.3</v>
      </c>
      <c r="D154" t="s">
        <v>5</v>
      </c>
    </row>
    <row r="155" spans="1:4" x14ac:dyDescent="0.25">
      <c r="A155" t="s">
        <v>175</v>
      </c>
      <c r="B155" s="9">
        <v>509816</v>
      </c>
      <c r="C155" s="7">
        <v>804.91</v>
      </c>
      <c r="D155" t="s">
        <v>17</v>
      </c>
    </row>
    <row r="156" spans="1:4" x14ac:dyDescent="0.25">
      <c r="A156" t="s">
        <v>176</v>
      </c>
      <c r="B156" s="9">
        <v>510260</v>
      </c>
      <c r="C156" s="7">
        <v>205.2</v>
      </c>
      <c r="D156" t="s">
        <v>17</v>
      </c>
    </row>
    <row r="157" spans="1:4" x14ac:dyDescent="0.25">
      <c r="A157" t="s">
        <v>177</v>
      </c>
      <c r="B157" s="9">
        <v>511535</v>
      </c>
      <c r="C157" s="7">
        <v>180</v>
      </c>
      <c r="D157" t="s">
        <v>8</v>
      </c>
    </row>
    <row r="158" spans="1:4" x14ac:dyDescent="0.25">
      <c r="A158" t="s">
        <v>178</v>
      </c>
      <c r="B158" s="9">
        <v>524196</v>
      </c>
      <c r="C158" s="7">
        <v>1289.55</v>
      </c>
      <c r="D158" t="s">
        <v>5</v>
      </c>
    </row>
    <row r="159" spans="1:4" x14ac:dyDescent="0.25">
      <c r="A159" t="s">
        <v>179</v>
      </c>
      <c r="B159" s="9">
        <v>524721</v>
      </c>
      <c r="C159" s="7">
        <v>50</v>
      </c>
      <c r="D159" t="s">
        <v>5</v>
      </c>
    </row>
    <row r="160" spans="1:4" x14ac:dyDescent="0.25">
      <c r="A160" t="s">
        <v>180</v>
      </c>
      <c r="B160" s="9">
        <v>528896</v>
      </c>
      <c r="C160" s="7">
        <v>65</v>
      </c>
      <c r="D160" t="s">
        <v>5</v>
      </c>
    </row>
    <row r="161" spans="1:4" x14ac:dyDescent="0.25">
      <c r="A161" t="s">
        <v>181</v>
      </c>
      <c r="B161" s="9">
        <v>5300</v>
      </c>
      <c r="C161" s="7">
        <v>17.8</v>
      </c>
      <c r="D161" t="s">
        <v>8</v>
      </c>
    </row>
    <row r="162" spans="1:4" x14ac:dyDescent="0.25">
      <c r="A162" t="s">
        <v>182</v>
      </c>
      <c r="B162" s="9">
        <v>532532</v>
      </c>
      <c r="C162" s="7">
        <v>24.25</v>
      </c>
      <c r="D162" t="s">
        <v>5</v>
      </c>
    </row>
    <row r="163" spans="1:4" x14ac:dyDescent="0.25">
      <c r="A163" t="s">
        <v>183</v>
      </c>
      <c r="B163" s="9">
        <v>535415</v>
      </c>
      <c r="C163" s="7">
        <v>177</v>
      </c>
      <c r="D163" t="s">
        <v>17</v>
      </c>
    </row>
    <row r="164" spans="1:4" x14ac:dyDescent="0.25">
      <c r="A164" t="s">
        <v>184</v>
      </c>
      <c r="B164" s="9">
        <v>536443</v>
      </c>
      <c r="C164" s="7">
        <v>1188.3</v>
      </c>
      <c r="D164" t="s">
        <v>5</v>
      </c>
    </row>
    <row r="165" spans="1:4" x14ac:dyDescent="0.25">
      <c r="A165" t="s">
        <v>185</v>
      </c>
      <c r="B165" s="9">
        <v>536453</v>
      </c>
      <c r="C165" s="7">
        <v>136.82</v>
      </c>
      <c r="D165" t="s">
        <v>5</v>
      </c>
    </row>
    <row r="166" spans="1:4" x14ac:dyDescent="0.25">
      <c r="A166" t="s">
        <v>136</v>
      </c>
      <c r="B166" s="9">
        <v>537041</v>
      </c>
      <c r="C166" s="7">
        <v>92.41</v>
      </c>
      <c r="D166" t="s">
        <v>5</v>
      </c>
    </row>
    <row r="167" spans="1:4" x14ac:dyDescent="0.25">
      <c r="A167" t="s">
        <v>186</v>
      </c>
      <c r="B167" s="9">
        <v>542404</v>
      </c>
      <c r="C167" s="7">
        <v>511.9</v>
      </c>
      <c r="D167" t="s">
        <v>17</v>
      </c>
    </row>
    <row r="168" spans="1:4" x14ac:dyDescent="0.25">
      <c r="A168" t="s">
        <v>187</v>
      </c>
      <c r="B168" s="9">
        <v>544043</v>
      </c>
      <c r="C168" s="7">
        <v>1218</v>
      </c>
      <c r="D168" t="s">
        <v>17</v>
      </c>
    </row>
    <row r="169" spans="1:4" x14ac:dyDescent="0.25">
      <c r="A169" t="s">
        <v>188</v>
      </c>
      <c r="B169" s="9">
        <v>545086</v>
      </c>
      <c r="C169" s="7">
        <v>45.09</v>
      </c>
      <c r="D169" t="s">
        <v>17</v>
      </c>
    </row>
    <row r="170" spans="1:4" x14ac:dyDescent="0.25">
      <c r="A170" t="s">
        <v>189</v>
      </c>
      <c r="B170" s="9">
        <v>545098</v>
      </c>
      <c r="C170" s="7">
        <v>4666.26</v>
      </c>
      <c r="D170" t="s">
        <v>17</v>
      </c>
    </row>
    <row r="171" spans="1:4" x14ac:dyDescent="0.25">
      <c r="A171" t="s">
        <v>190</v>
      </c>
      <c r="B171" s="9">
        <v>547345</v>
      </c>
      <c r="C171" s="7">
        <v>117.86</v>
      </c>
      <c r="D171" t="s">
        <v>17</v>
      </c>
    </row>
    <row r="172" spans="1:4" x14ac:dyDescent="0.25">
      <c r="A172" t="s">
        <v>191</v>
      </c>
      <c r="B172" s="9">
        <v>547778</v>
      </c>
      <c r="C172" s="7">
        <v>50</v>
      </c>
      <c r="D172" t="s">
        <v>5</v>
      </c>
    </row>
    <row r="173" spans="1:4" x14ac:dyDescent="0.25">
      <c r="A173" t="s">
        <v>192</v>
      </c>
      <c r="B173" s="9">
        <v>54853</v>
      </c>
      <c r="C173" s="7">
        <v>595.96</v>
      </c>
      <c r="D173" t="s">
        <v>8</v>
      </c>
    </row>
    <row r="174" spans="1:4" x14ac:dyDescent="0.25">
      <c r="A174" t="s">
        <v>193</v>
      </c>
      <c r="B174" s="9">
        <v>549863</v>
      </c>
      <c r="C174" s="7">
        <v>222.3</v>
      </c>
      <c r="D174" t="s">
        <v>17</v>
      </c>
    </row>
    <row r="175" spans="1:4" x14ac:dyDescent="0.25">
      <c r="A175" s="12" t="s">
        <v>194</v>
      </c>
      <c r="B175" s="9">
        <v>549868</v>
      </c>
      <c r="C175" s="7">
        <v>50</v>
      </c>
      <c r="D175" t="s">
        <v>17</v>
      </c>
    </row>
    <row r="176" spans="1:4" x14ac:dyDescent="0.25">
      <c r="A176" t="s">
        <v>195</v>
      </c>
      <c r="B176" s="9">
        <v>557635</v>
      </c>
      <c r="C176" s="7">
        <v>1762.64</v>
      </c>
      <c r="D176" t="s">
        <v>8</v>
      </c>
    </row>
    <row r="177" spans="1:4" x14ac:dyDescent="0.25">
      <c r="A177" t="s">
        <v>196</v>
      </c>
      <c r="B177" s="9">
        <v>557639</v>
      </c>
      <c r="C177" s="7">
        <v>1829.22</v>
      </c>
      <c r="D177" t="s">
        <v>8</v>
      </c>
    </row>
    <row r="178" spans="1:4" x14ac:dyDescent="0.25">
      <c r="A178" t="s">
        <v>197</v>
      </c>
      <c r="B178" s="9">
        <v>558589</v>
      </c>
      <c r="C178" s="7">
        <v>470.54</v>
      </c>
      <c r="D178" t="s">
        <v>5</v>
      </c>
    </row>
    <row r="179" spans="1:4" x14ac:dyDescent="0.25">
      <c r="A179" t="s">
        <v>198</v>
      </c>
      <c r="B179" s="9">
        <v>562293</v>
      </c>
      <c r="C179" s="7">
        <v>1238.8</v>
      </c>
      <c r="D179" t="s">
        <v>8</v>
      </c>
    </row>
    <row r="180" spans="1:4" x14ac:dyDescent="0.25">
      <c r="A180" t="s">
        <v>199</v>
      </c>
      <c r="B180" s="9">
        <v>56389</v>
      </c>
      <c r="C180" s="7">
        <v>50</v>
      </c>
      <c r="D180" t="s">
        <v>5</v>
      </c>
    </row>
    <row r="181" spans="1:4" x14ac:dyDescent="0.25">
      <c r="A181" t="s">
        <v>200</v>
      </c>
      <c r="B181" s="9">
        <v>56604</v>
      </c>
      <c r="C181" s="7">
        <v>150.26</v>
      </c>
      <c r="D181" t="s">
        <v>8</v>
      </c>
    </row>
    <row r="182" spans="1:4" x14ac:dyDescent="0.25">
      <c r="A182" t="s">
        <v>201</v>
      </c>
      <c r="B182" s="9">
        <v>570011</v>
      </c>
      <c r="C182" s="7">
        <v>17.239999999999998</v>
      </c>
      <c r="D182" t="s">
        <v>5</v>
      </c>
    </row>
    <row r="183" spans="1:4" x14ac:dyDescent="0.25">
      <c r="A183" t="s">
        <v>202</v>
      </c>
      <c r="B183" s="9">
        <v>570312</v>
      </c>
      <c r="C183" s="7">
        <v>220.28</v>
      </c>
      <c r="D183" t="s">
        <v>5</v>
      </c>
    </row>
    <row r="184" spans="1:4" x14ac:dyDescent="0.25">
      <c r="A184" t="s">
        <v>203</v>
      </c>
      <c r="B184" s="9">
        <v>577055</v>
      </c>
      <c r="C184" s="7">
        <v>14</v>
      </c>
      <c r="D184" t="s">
        <v>5</v>
      </c>
    </row>
    <row r="185" spans="1:4" x14ac:dyDescent="0.25">
      <c r="A185" t="s">
        <v>204</v>
      </c>
      <c r="B185" s="9">
        <v>579757</v>
      </c>
      <c r="C185" s="7">
        <v>54.79</v>
      </c>
      <c r="D185" t="s">
        <v>17</v>
      </c>
    </row>
    <row r="186" spans="1:4" x14ac:dyDescent="0.25">
      <c r="A186" t="s">
        <v>205</v>
      </c>
      <c r="B186" s="9">
        <v>580528</v>
      </c>
      <c r="C186" s="7">
        <v>334.33</v>
      </c>
      <c r="D186" t="s">
        <v>17</v>
      </c>
    </row>
    <row r="187" spans="1:4" x14ac:dyDescent="0.25">
      <c r="A187" t="s">
        <v>206</v>
      </c>
      <c r="B187" s="9">
        <v>580782</v>
      </c>
      <c r="C187" s="7">
        <v>199</v>
      </c>
      <c r="D187" t="s">
        <v>17</v>
      </c>
    </row>
    <row r="188" spans="1:4" x14ac:dyDescent="0.25">
      <c r="A188" t="s">
        <v>207</v>
      </c>
      <c r="B188" s="9">
        <v>590652</v>
      </c>
      <c r="C188" s="7">
        <v>57.1</v>
      </c>
      <c r="D188" t="s">
        <v>5</v>
      </c>
    </row>
    <row r="189" spans="1:4" x14ac:dyDescent="0.25">
      <c r="A189" t="s">
        <v>208</v>
      </c>
      <c r="B189" s="9">
        <v>590656</v>
      </c>
      <c r="C189" s="7">
        <v>407</v>
      </c>
      <c r="D189" t="s">
        <v>5</v>
      </c>
    </row>
    <row r="190" spans="1:4" x14ac:dyDescent="0.25">
      <c r="A190" t="s">
        <v>209</v>
      </c>
      <c r="B190" s="9">
        <v>591311</v>
      </c>
      <c r="C190" s="7">
        <v>85</v>
      </c>
      <c r="D190" t="s">
        <v>8</v>
      </c>
    </row>
    <row r="191" spans="1:4" x14ac:dyDescent="0.25">
      <c r="A191" t="s">
        <v>210</v>
      </c>
      <c r="B191" s="9">
        <v>59755</v>
      </c>
      <c r="C191" s="7">
        <v>312.58</v>
      </c>
      <c r="D191" t="s">
        <v>8</v>
      </c>
    </row>
    <row r="192" spans="1:4" x14ac:dyDescent="0.25">
      <c r="A192" t="s">
        <v>211</v>
      </c>
      <c r="B192" s="9">
        <v>598030</v>
      </c>
      <c r="C192" s="7">
        <v>235.54</v>
      </c>
      <c r="D192" t="s">
        <v>8</v>
      </c>
    </row>
    <row r="193" spans="1:4" x14ac:dyDescent="0.25">
      <c r="A193" t="s">
        <v>212</v>
      </c>
      <c r="B193" s="9">
        <v>600399</v>
      </c>
      <c r="C193" s="7">
        <v>20</v>
      </c>
      <c r="D193" t="s">
        <v>5</v>
      </c>
    </row>
    <row r="194" spans="1:4" x14ac:dyDescent="0.25">
      <c r="A194" s="12" t="s">
        <v>213</v>
      </c>
      <c r="B194" s="9">
        <v>600710</v>
      </c>
      <c r="C194" s="7">
        <v>815.36</v>
      </c>
      <c r="D194" t="s">
        <v>5</v>
      </c>
    </row>
    <row r="195" spans="1:4" x14ac:dyDescent="0.25">
      <c r="A195" t="s">
        <v>214</v>
      </c>
      <c r="B195" s="9">
        <v>608081</v>
      </c>
      <c r="C195" s="7">
        <v>63.89</v>
      </c>
      <c r="D195" t="s">
        <v>17</v>
      </c>
    </row>
    <row r="196" spans="1:4" x14ac:dyDescent="0.25">
      <c r="A196" t="s">
        <v>215</v>
      </c>
      <c r="B196" s="9">
        <v>609010</v>
      </c>
      <c r="C196" s="7">
        <v>125</v>
      </c>
      <c r="D196" t="s">
        <v>5</v>
      </c>
    </row>
    <row r="197" spans="1:4" x14ac:dyDescent="0.25">
      <c r="A197" t="s">
        <v>195</v>
      </c>
      <c r="B197" s="9">
        <v>611623</v>
      </c>
      <c r="C197" s="7">
        <v>16.190000000000001</v>
      </c>
      <c r="D197" t="s">
        <v>8</v>
      </c>
    </row>
    <row r="198" spans="1:4" x14ac:dyDescent="0.25">
      <c r="A198" t="s">
        <v>216</v>
      </c>
      <c r="B198" s="9">
        <v>625385</v>
      </c>
      <c r="C198" s="7">
        <v>270</v>
      </c>
      <c r="D198" t="s">
        <v>5</v>
      </c>
    </row>
    <row r="199" spans="1:4" x14ac:dyDescent="0.25">
      <c r="A199" t="s">
        <v>217</v>
      </c>
      <c r="B199" s="9">
        <v>631171</v>
      </c>
      <c r="C199" s="7">
        <v>71.72</v>
      </c>
      <c r="D199" t="s">
        <v>5</v>
      </c>
    </row>
    <row r="200" spans="1:4" x14ac:dyDescent="0.25">
      <c r="A200" t="s">
        <v>218</v>
      </c>
      <c r="B200" s="9">
        <v>632003</v>
      </c>
      <c r="C200" s="7">
        <v>40</v>
      </c>
      <c r="D200" t="s">
        <v>5</v>
      </c>
    </row>
    <row r="201" spans="1:4" x14ac:dyDescent="0.25">
      <c r="A201" t="s">
        <v>219</v>
      </c>
      <c r="B201" s="9">
        <v>636866</v>
      </c>
      <c r="C201" s="7">
        <v>1268.78</v>
      </c>
      <c r="D201" t="s">
        <v>5</v>
      </c>
    </row>
    <row r="202" spans="1:4" x14ac:dyDescent="0.25">
      <c r="A202" t="s">
        <v>220</v>
      </c>
      <c r="B202" s="9">
        <v>640108</v>
      </c>
      <c r="C202" s="7">
        <v>51.15</v>
      </c>
      <c r="D202" t="s">
        <v>17</v>
      </c>
    </row>
    <row r="203" spans="1:4" x14ac:dyDescent="0.25">
      <c r="A203" s="12" t="s">
        <v>221</v>
      </c>
      <c r="B203" s="9">
        <v>641580</v>
      </c>
      <c r="C203" s="7">
        <v>842.68</v>
      </c>
      <c r="D203" t="s">
        <v>5</v>
      </c>
    </row>
    <row r="204" spans="1:4" x14ac:dyDescent="0.25">
      <c r="A204" t="s">
        <v>222</v>
      </c>
      <c r="B204" s="9">
        <v>64369</v>
      </c>
      <c r="C204" s="7">
        <v>117.34</v>
      </c>
      <c r="D204" t="s">
        <v>8</v>
      </c>
    </row>
    <row r="205" spans="1:4" x14ac:dyDescent="0.25">
      <c r="A205" t="s">
        <v>223</v>
      </c>
      <c r="B205" s="9">
        <v>645022</v>
      </c>
      <c r="C205" s="7">
        <v>125</v>
      </c>
      <c r="D205" t="s">
        <v>5</v>
      </c>
    </row>
    <row r="206" spans="1:4" x14ac:dyDescent="0.25">
      <c r="A206" t="s">
        <v>224</v>
      </c>
      <c r="B206" s="9">
        <v>645200</v>
      </c>
      <c r="C206" s="7">
        <v>1280.19</v>
      </c>
      <c r="D206" t="s">
        <v>17</v>
      </c>
    </row>
    <row r="207" spans="1:4" x14ac:dyDescent="0.25">
      <c r="A207" t="s">
        <v>225</v>
      </c>
      <c r="B207" s="9">
        <v>645209</v>
      </c>
      <c r="C207" s="7">
        <v>5336.93</v>
      </c>
      <c r="D207" t="s">
        <v>17</v>
      </c>
    </row>
    <row r="208" spans="1:4" x14ac:dyDescent="0.25">
      <c r="A208" t="s">
        <v>226</v>
      </c>
      <c r="B208" s="9">
        <v>652746</v>
      </c>
      <c r="C208" s="7">
        <v>40</v>
      </c>
      <c r="D208" t="s">
        <v>5</v>
      </c>
    </row>
    <row r="209" spans="1:4" x14ac:dyDescent="0.25">
      <c r="A209" t="s">
        <v>25</v>
      </c>
      <c r="B209" s="9">
        <v>655573</v>
      </c>
      <c r="C209" s="7">
        <v>287.55</v>
      </c>
      <c r="D209" t="s">
        <v>8</v>
      </c>
    </row>
    <row r="210" spans="1:4" x14ac:dyDescent="0.25">
      <c r="A210" t="s">
        <v>227</v>
      </c>
      <c r="B210" s="9">
        <v>657137</v>
      </c>
      <c r="C210" s="7">
        <v>75</v>
      </c>
      <c r="D210" t="s">
        <v>17</v>
      </c>
    </row>
    <row r="211" spans="1:4" x14ac:dyDescent="0.25">
      <c r="A211" t="s">
        <v>228</v>
      </c>
      <c r="B211" s="9">
        <v>661258</v>
      </c>
      <c r="C211" s="7">
        <v>231.62</v>
      </c>
      <c r="D211" t="s">
        <v>8</v>
      </c>
    </row>
    <row r="212" spans="1:4" x14ac:dyDescent="0.25">
      <c r="A212" t="s">
        <v>229</v>
      </c>
      <c r="B212" s="9">
        <v>670942</v>
      </c>
      <c r="C212" s="7">
        <v>494.05</v>
      </c>
      <c r="D212" t="s">
        <v>8</v>
      </c>
    </row>
    <row r="213" spans="1:4" x14ac:dyDescent="0.25">
      <c r="A213" s="12" t="s">
        <v>230</v>
      </c>
      <c r="B213" s="9">
        <v>671845</v>
      </c>
      <c r="C213" s="7">
        <v>186.75</v>
      </c>
      <c r="D213" t="s">
        <v>17</v>
      </c>
    </row>
    <row r="214" spans="1:4" x14ac:dyDescent="0.25">
      <c r="A214" t="s">
        <v>231</v>
      </c>
      <c r="B214" s="9">
        <v>674048</v>
      </c>
      <c r="C214" s="7">
        <v>14</v>
      </c>
      <c r="D214" t="s">
        <v>5</v>
      </c>
    </row>
    <row r="215" spans="1:4" x14ac:dyDescent="0.25">
      <c r="A215" t="s">
        <v>232</v>
      </c>
      <c r="B215" s="9">
        <v>678819</v>
      </c>
      <c r="C215" s="7">
        <v>32.75</v>
      </c>
      <c r="D215" t="s">
        <v>17</v>
      </c>
    </row>
    <row r="216" spans="1:4" x14ac:dyDescent="0.25">
      <c r="A216" t="s">
        <v>233</v>
      </c>
      <c r="B216" s="9">
        <v>678847</v>
      </c>
      <c r="C216" s="7">
        <v>50</v>
      </c>
      <c r="D216" t="s">
        <v>17</v>
      </c>
    </row>
    <row r="217" spans="1:4" x14ac:dyDescent="0.25">
      <c r="A217" t="s">
        <v>234</v>
      </c>
      <c r="B217" s="9">
        <v>681568</v>
      </c>
      <c r="C217" s="7">
        <v>501.3</v>
      </c>
      <c r="D217" t="s">
        <v>17</v>
      </c>
    </row>
    <row r="218" spans="1:4" x14ac:dyDescent="0.25">
      <c r="A218" t="s">
        <v>234</v>
      </c>
      <c r="B218" s="9">
        <v>681577</v>
      </c>
      <c r="C218" s="7">
        <v>350.15</v>
      </c>
      <c r="D218" t="s">
        <v>17</v>
      </c>
    </row>
    <row r="219" spans="1:4" x14ac:dyDescent="0.25">
      <c r="A219" t="s">
        <v>235</v>
      </c>
      <c r="B219" s="9">
        <v>684784</v>
      </c>
      <c r="C219" s="7">
        <v>44.51</v>
      </c>
      <c r="D219" t="s">
        <v>5</v>
      </c>
    </row>
    <row r="220" spans="1:4" x14ac:dyDescent="0.25">
      <c r="A220" t="s">
        <v>236</v>
      </c>
      <c r="B220" s="9">
        <v>687756</v>
      </c>
      <c r="C220" s="7">
        <v>55.71</v>
      </c>
      <c r="D220" t="s">
        <v>5</v>
      </c>
    </row>
    <row r="221" spans="1:4" x14ac:dyDescent="0.25">
      <c r="A221" t="s">
        <v>237</v>
      </c>
      <c r="B221" s="9">
        <v>687968</v>
      </c>
      <c r="C221" s="7">
        <v>45</v>
      </c>
      <c r="D221" t="s">
        <v>8</v>
      </c>
    </row>
    <row r="222" spans="1:4" x14ac:dyDescent="0.25">
      <c r="A222" t="s">
        <v>238</v>
      </c>
      <c r="B222" s="9">
        <v>689089</v>
      </c>
      <c r="C222" s="7">
        <v>20</v>
      </c>
      <c r="D222" t="s">
        <v>5</v>
      </c>
    </row>
    <row r="223" spans="1:4" x14ac:dyDescent="0.25">
      <c r="A223" t="s">
        <v>239</v>
      </c>
      <c r="B223" s="9">
        <v>692299</v>
      </c>
      <c r="C223" s="7">
        <v>19.75</v>
      </c>
      <c r="D223" t="s">
        <v>5</v>
      </c>
    </row>
    <row r="224" spans="1:4" x14ac:dyDescent="0.25">
      <c r="A224" t="s">
        <v>240</v>
      </c>
      <c r="B224" s="9">
        <v>692750</v>
      </c>
      <c r="C224" s="7">
        <v>1406.65</v>
      </c>
      <c r="D224" t="s">
        <v>5</v>
      </c>
    </row>
    <row r="225" spans="1:4" x14ac:dyDescent="0.25">
      <c r="A225" t="s">
        <v>241</v>
      </c>
      <c r="B225" s="9">
        <v>695764</v>
      </c>
      <c r="C225" s="7">
        <v>3430.75</v>
      </c>
      <c r="D225" t="s">
        <v>8</v>
      </c>
    </row>
    <row r="226" spans="1:4" x14ac:dyDescent="0.25">
      <c r="A226" t="s">
        <v>242</v>
      </c>
      <c r="B226" s="9">
        <v>698895</v>
      </c>
      <c r="C226" s="7">
        <v>665.17</v>
      </c>
      <c r="D226" t="s">
        <v>5</v>
      </c>
    </row>
    <row r="227" spans="1:4" x14ac:dyDescent="0.25">
      <c r="A227" s="12" t="s">
        <v>243</v>
      </c>
      <c r="B227" s="9">
        <v>703406</v>
      </c>
      <c r="C227" s="7">
        <v>420.18</v>
      </c>
      <c r="D227" t="s">
        <v>17</v>
      </c>
    </row>
    <row r="228" spans="1:4" x14ac:dyDescent="0.25">
      <c r="A228" t="s">
        <v>244</v>
      </c>
      <c r="B228" s="9">
        <v>70782</v>
      </c>
      <c r="C228" s="7">
        <v>362.88</v>
      </c>
      <c r="D228" t="s">
        <v>8</v>
      </c>
    </row>
    <row r="229" spans="1:4" x14ac:dyDescent="0.25">
      <c r="A229" t="s">
        <v>245</v>
      </c>
      <c r="B229" s="9">
        <v>708313</v>
      </c>
      <c r="C229" s="7">
        <v>174.96</v>
      </c>
      <c r="D229" t="s">
        <v>5</v>
      </c>
    </row>
    <row r="230" spans="1:4" x14ac:dyDescent="0.25">
      <c r="A230" t="s">
        <v>246</v>
      </c>
      <c r="B230" s="9">
        <v>708575</v>
      </c>
      <c r="C230" s="7">
        <v>56</v>
      </c>
      <c r="D230" t="s">
        <v>5</v>
      </c>
    </row>
    <row r="231" spans="1:4" x14ac:dyDescent="0.25">
      <c r="A231" t="s">
        <v>247</v>
      </c>
      <c r="B231" s="9">
        <v>709324</v>
      </c>
      <c r="C231" s="7">
        <v>465.63</v>
      </c>
      <c r="D231" t="s">
        <v>5</v>
      </c>
    </row>
    <row r="232" spans="1:4" x14ac:dyDescent="0.25">
      <c r="A232" t="s">
        <v>247</v>
      </c>
      <c r="B232" s="9">
        <v>716223</v>
      </c>
      <c r="C232" s="7">
        <v>375.46</v>
      </c>
      <c r="D232" t="s">
        <v>5</v>
      </c>
    </row>
    <row r="233" spans="1:4" x14ac:dyDescent="0.25">
      <c r="A233" t="s">
        <v>248</v>
      </c>
      <c r="B233" s="9">
        <v>717312</v>
      </c>
      <c r="C233" s="7">
        <v>376</v>
      </c>
      <c r="D233" t="s">
        <v>5</v>
      </c>
    </row>
    <row r="234" spans="1:4" x14ac:dyDescent="0.25">
      <c r="A234" t="s">
        <v>249</v>
      </c>
      <c r="B234" s="9">
        <v>719752</v>
      </c>
      <c r="C234" s="7">
        <v>566.54999999999995</v>
      </c>
      <c r="D234" t="s">
        <v>17</v>
      </c>
    </row>
    <row r="235" spans="1:4" x14ac:dyDescent="0.25">
      <c r="A235" t="s">
        <v>250</v>
      </c>
      <c r="B235" s="9">
        <v>726707</v>
      </c>
      <c r="C235" s="7">
        <v>468.34</v>
      </c>
      <c r="D235" t="s">
        <v>5</v>
      </c>
    </row>
    <row r="236" spans="1:4" x14ac:dyDescent="0.25">
      <c r="A236" t="s">
        <v>251</v>
      </c>
      <c r="B236" s="9">
        <v>727970</v>
      </c>
      <c r="C236" s="7">
        <v>40</v>
      </c>
      <c r="D236" t="s">
        <v>5</v>
      </c>
    </row>
    <row r="237" spans="1:4" x14ac:dyDescent="0.25">
      <c r="A237" t="s">
        <v>38</v>
      </c>
      <c r="B237" s="6">
        <v>736066</v>
      </c>
      <c r="C237" s="7">
        <v>40.840000000000003</v>
      </c>
      <c r="D237" t="s">
        <v>17</v>
      </c>
    </row>
    <row r="238" spans="1:4" x14ac:dyDescent="0.25">
      <c r="A238" t="s">
        <v>252</v>
      </c>
      <c r="B238" s="9">
        <v>74668</v>
      </c>
      <c r="C238" s="7">
        <v>50</v>
      </c>
      <c r="D238" t="s">
        <v>17</v>
      </c>
    </row>
    <row r="239" spans="1:4" x14ac:dyDescent="0.25">
      <c r="A239" t="s">
        <v>253</v>
      </c>
      <c r="B239" s="9">
        <v>747936</v>
      </c>
      <c r="C239" s="7">
        <v>10</v>
      </c>
      <c r="D239" t="s">
        <v>5</v>
      </c>
    </row>
    <row r="240" spans="1:4" x14ac:dyDescent="0.25">
      <c r="A240" s="12" t="s">
        <v>254</v>
      </c>
      <c r="B240" s="9">
        <v>748511</v>
      </c>
      <c r="C240" s="7">
        <v>359.16</v>
      </c>
      <c r="D240" t="s">
        <v>17</v>
      </c>
    </row>
    <row r="241" spans="1:4" x14ac:dyDescent="0.25">
      <c r="A241" t="s">
        <v>255</v>
      </c>
      <c r="B241" s="9">
        <v>748555</v>
      </c>
      <c r="C241" s="7">
        <v>1639</v>
      </c>
      <c r="D241" t="s">
        <v>17</v>
      </c>
    </row>
    <row r="242" spans="1:4" x14ac:dyDescent="0.25">
      <c r="A242" t="s">
        <v>256</v>
      </c>
      <c r="B242" s="9">
        <v>75688</v>
      </c>
      <c r="C242" s="7">
        <v>50</v>
      </c>
      <c r="D242" t="s">
        <v>8</v>
      </c>
    </row>
    <row r="243" spans="1:4" x14ac:dyDescent="0.25">
      <c r="A243" t="s">
        <v>257</v>
      </c>
      <c r="B243" s="9">
        <v>760746</v>
      </c>
      <c r="C243" s="7">
        <v>22.55</v>
      </c>
      <c r="D243" t="s">
        <v>5</v>
      </c>
    </row>
    <row r="244" spans="1:4" x14ac:dyDescent="0.25">
      <c r="A244" t="s">
        <v>258</v>
      </c>
      <c r="B244" s="9">
        <v>764748</v>
      </c>
      <c r="C244" s="7">
        <v>731.83</v>
      </c>
      <c r="D244" t="s">
        <v>5</v>
      </c>
    </row>
    <row r="245" spans="1:4" x14ac:dyDescent="0.25">
      <c r="A245" t="s">
        <v>259</v>
      </c>
      <c r="B245" s="9">
        <v>766417</v>
      </c>
      <c r="C245" s="7">
        <v>260.89999999999998</v>
      </c>
      <c r="D245" t="s">
        <v>5</v>
      </c>
    </row>
    <row r="246" spans="1:4" x14ac:dyDescent="0.25">
      <c r="A246" t="s">
        <v>260</v>
      </c>
      <c r="B246" s="9">
        <v>768754</v>
      </c>
      <c r="C246" s="7">
        <v>179.28</v>
      </c>
      <c r="D246" t="s">
        <v>8</v>
      </c>
    </row>
    <row r="247" spans="1:4" x14ac:dyDescent="0.25">
      <c r="A247" t="s">
        <v>261</v>
      </c>
      <c r="B247" s="9">
        <v>77733</v>
      </c>
      <c r="C247" s="7">
        <v>1469</v>
      </c>
      <c r="D247" t="s">
        <v>17</v>
      </c>
    </row>
    <row r="248" spans="1:4" x14ac:dyDescent="0.25">
      <c r="A248" t="s">
        <v>262</v>
      </c>
      <c r="B248" s="9">
        <v>77764</v>
      </c>
      <c r="C248" s="7">
        <v>1015.05</v>
      </c>
      <c r="D248" t="s">
        <v>8</v>
      </c>
    </row>
    <row r="249" spans="1:4" x14ac:dyDescent="0.25">
      <c r="A249" t="s">
        <v>263</v>
      </c>
      <c r="B249" s="9">
        <v>777903</v>
      </c>
      <c r="C249" s="7">
        <v>45</v>
      </c>
      <c r="D249" t="s">
        <v>5</v>
      </c>
    </row>
    <row r="250" spans="1:4" x14ac:dyDescent="0.25">
      <c r="A250" t="s">
        <v>264</v>
      </c>
      <c r="B250" s="9">
        <v>779482</v>
      </c>
      <c r="C250" s="7">
        <v>15.3</v>
      </c>
      <c r="D250" t="s">
        <v>5</v>
      </c>
    </row>
    <row r="251" spans="1:4" x14ac:dyDescent="0.25">
      <c r="A251" t="s">
        <v>265</v>
      </c>
      <c r="B251" s="9">
        <v>779658</v>
      </c>
      <c r="C251" s="7">
        <v>10.199999999999999</v>
      </c>
      <c r="D251" t="s">
        <v>5</v>
      </c>
    </row>
    <row r="252" spans="1:4" x14ac:dyDescent="0.25">
      <c r="A252" t="s">
        <v>266</v>
      </c>
      <c r="B252" s="9">
        <v>798703</v>
      </c>
      <c r="C252" s="7">
        <v>31</v>
      </c>
      <c r="D252" t="s">
        <v>5</v>
      </c>
    </row>
    <row r="253" spans="1:4" x14ac:dyDescent="0.25">
      <c r="A253" t="s">
        <v>267</v>
      </c>
      <c r="B253" s="9">
        <v>80385</v>
      </c>
      <c r="C253" s="7">
        <v>55</v>
      </c>
      <c r="D253" t="s">
        <v>8</v>
      </c>
    </row>
    <row r="254" spans="1:4" x14ac:dyDescent="0.25">
      <c r="A254" t="s">
        <v>268</v>
      </c>
      <c r="B254" s="9">
        <v>804217</v>
      </c>
      <c r="C254" s="7">
        <v>134.87</v>
      </c>
      <c r="D254" t="s">
        <v>8</v>
      </c>
    </row>
    <row r="255" spans="1:4" x14ac:dyDescent="0.25">
      <c r="A255" t="s">
        <v>269</v>
      </c>
      <c r="B255" s="9">
        <v>80630</v>
      </c>
      <c r="C255" s="7">
        <v>50</v>
      </c>
      <c r="D255" t="s">
        <v>17</v>
      </c>
    </row>
    <row r="256" spans="1:4" x14ac:dyDescent="0.25">
      <c r="A256" t="s">
        <v>270</v>
      </c>
      <c r="B256" s="9">
        <v>809438</v>
      </c>
      <c r="C256" s="7">
        <v>1380.4</v>
      </c>
      <c r="D256" t="s">
        <v>5</v>
      </c>
    </row>
    <row r="257" spans="1:4" x14ac:dyDescent="0.25">
      <c r="A257" t="s">
        <v>271</v>
      </c>
      <c r="B257" s="9">
        <v>809530</v>
      </c>
      <c r="C257" s="7">
        <v>155.97999999999999</v>
      </c>
      <c r="D257" t="s">
        <v>8</v>
      </c>
    </row>
    <row r="258" spans="1:4" x14ac:dyDescent="0.25">
      <c r="A258" t="s">
        <v>272</v>
      </c>
      <c r="B258" s="9">
        <v>810345</v>
      </c>
      <c r="C258" s="7">
        <v>29</v>
      </c>
      <c r="D258" t="s">
        <v>8</v>
      </c>
    </row>
    <row r="259" spans="1:4" x14ac:dyDescent="0.25">
      <c r="A259" t="s">
        <v>272</v>
      </c>
      <c r="B259" s="9">
        <v>810351</v>
      </c>
      <c r="C259" s="7">
        <v>114</v>
      </c>
      <c r="D259" t="s">
        <v>8</v>
      </c>
    </row>
    <row r="260" spans="1:4" x14ac:dyDescent="0.25">
      <c r="A260" t="s">
        <v>273</v>
      </c>
      <c r="B260" s="9">
        <v>814807</v>
      </c>
      <c r="C260" s="7">
        <v>65.52</v>
      </c>
      <c r="D260" t="s">
        <v>8</v>
      </c>
    </row>
    <row r="261" spans="1:4" x14ac:dyDescent="0.25">
      <c r="A261" t="s">
        <v>274</v>
      </c>
      <c r="B261" s="9">
        <v>816214</v>
      </c>
      <c r="C261" s="7">
        <v>398.25</v>
      </c>
      <c r="D261" t="s">
        <v>8</v>
      </c>
    </row>
    <row r="262" spans="1:4" x14ac:dyDescent="0.25">
      <c r="A262" t="s">
        <v>275</v>
      </c>
      <c r="B262" s="9">
        <v>82222</v>
      </c>
      <c r="C262" s="7">
        <v>110.61</v>
      </c>
      <c r="D262" t="s">
        <v>5</v>
      </c>
    </row>
    <row r="263" spans="1:4" x14ac:dyDescent="0.25">
      <c r="A263" t="s">
        <v>276</v>
      </c>
      <c r="B263" s="9">
        <v>824554</v>
      </c>
      <c r="C263" s="7">
        <v>15</v>
      </c>
      <c r="D263" t="s">
        <v>17</v>
      </c>
    </row>
    <row r="264" spans="1:4" x14ac:dyDescent="0.25">
      <c r="A264" t="s">
        <v>277</v>
      </c>
      <c r="B264" s="9">
        <v>843901</v>
      </c>
      <c r="C264" s="7">
        <v>1268.5999999999999</v>
      </c>
      <c r="D264" t="s">
        <v>17</v>
      </c>
    </row>
    <row r="265" spans="1:4" x14ac:dyDescent="0.25">
      <c r="A265" s="12" t="s">
        <v>278</v>
      </c>
      <c r="B265" s="9">
        <v>843904</v>
      </c>
      <c r="C265" s="7">
        <v>50</v>
      </c>
      <c r="D265" t="s">
        <v>17</v>
      </c>
    </row>
    <row r="266" spans="1:4" x14ac:dyDescent="0.25">
      <c r="A266" t="s">
        <v>279</v>
      </c>
      <c r="B266" s="9">
        <v>87321</v>
      </c>
      <c r="C266" s="7">
        <v>153.52000000000001</v>
      </c>
      <c r="D266" t="s">
        <v>8</v>
      </c>
    </row>
    <row r="267" spans="1:4" x14ac:dyDescent="0.25">
      <c r="A267" t="s">
        <v>280</v>
      </c>
      <c r="B267" s="9">
        <v>87771</v>
      </c>
      <c r="C267" s="7">
        <v>14</v>
      </c>
      <c r="D267" t="s">
        <v>5</v>
      </c>
    </row>
    <row r="268" spans="1:4" x14ac:dyDescent="0.25">
      <c r="A268" t="s">
        <v>281</v>
      </c>
      <c r="B268" s="9">
        <v>87862</v>
      </c>
      <c r="C268" s="7">
        <v>25</v>
      </c>
      <c r="D268" t="s">
        <v>17</v>
      </c>
    </row>
    <row r="269" spans="1:4" x14ac:dyDescent="0.25">
      <c r="A269" t="s">
        <v>282</v>
      </c>
      <c r="B269" s="9">
        <v>8826</v>
      </c>
      <c r="C269" s="7">
        <v>811.52</v>
      </c>
      <c r="D269" t="s">
        <v>17</v>
      </c>
    </row>
    <row r="270" spans="1:4" x14ac:dyDescent="0.25">
      <c r="A270" t="s">
        <v>283</v>
      </c>
      <c r="B270" s="9">
        <v>93894</v>
      </c>
      <c r="C270" s="7">
        <v>100</v>
      </c>
      <c r="D270" t="s">
        <v>17</v>
      </c>
    </row>
    <row r="271" spans="1:4" x14ac:dyDescent="0.25">
      <c r="A271" t="s">
        <v>284</v>
      </c>
      <c r="B271" s="9">
        <v>94560</v>
      </c>
      <c r="C271" s="7">
        <v>1000</v>
      </c>
      <c r="D271" t="s">
        <v>8</v>
      </c>
    </row>
    <row r="272" spans="1:4" x14ac:dyDescent="0.25">
      <c r="A272" t="s">
        <v>285</v>
      </c>
      <c r="B272" s="9">
        <v>95128</v>
      </c>
      <c r="C272" s="7">
        <v>50</v>
      </c>
      <c r="D272" t="s">
        <v>8</v>
      </c>
    </row>
    <row r="273" spans="1:4" x14ac:dyDescent="0.25">
      <c r="A273" t="s">
        <v>286</v>
      </c>
      <c r="B273" s="9">
        <v>96154</v>
      </c>
      <c r="C273" s="7">
        <v>250</v>
      </c>
      <c r="D273" t="s">
        <v>8</v>
      </c>
    </row>
    <row r="274" spans="1:4" x14ac:dyDescent="0.25">
      <c r="A274" t="s">
        <v>287</v>
      </c>
      <c r="B274" s="9">
        <v>99471</v>
      </c>
      <c r="C274" s="7">
        <v>16</v>
      </c>
      <c r="D274" t="s">
        <v>5</v>
      </c>
    </row>
    <row r="275" spans="1:4" x14ac:dyDescent="0.25">
      <c r="A275" t="s">
        <v>288</v>
      </c>
      <c r="B275" s="9">
        <v>99610</v>
      </c>
      <c r="C275" s="7">
        <v>45</v>
      </c>
      <c r="D275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B15" sqref="B15"/>
    </sheetView>
  </sheetViews>
  <sheetFormatPr defaultRowHeight="15" x14ac:dyDescent="0.25"/>
  <cols>
    <col min="1" max="1" width="26.85546875" bestFit="1" customWidth="1"/>
    <col min="2" max="2" width="17" customWidth="1"/>
    <col min="3" max="3" width="25.140625" bestFit="1" customWidth="1"/>
    <col min="4" max="4" width="21.140625" bestFit="1" customWidth="1"/>
    <col min="5" max="5" width="11.7109375" bestFit="1" customWidth="1"/>
  </cols>
  <sheetData>
    <row r="1" spans="1:5" x14ac:dyDescent="0.25">
      <c r="A1" t="s">
        <v>289</v>
      </c>
    </row>
    <row r="3" spans="1:5" x14ac:dyDescent="0.25">
      <c r="A3" s="16"/>
      <c r="B3" s="16" t="s">
        <v>290</v>
      </c>
    </row>
    <row r="4" spans="1:5" x14ac:dyDescent="0.25">
      <c r="B4" t="s">
        <v>5</v>
      </c>
      <c r="C4" t="s">
        <v>17</v>
      </c>
      <c r="D4" t="s">
        <v>8</v>
      </c>
      <c r="E4" t="s">
        <v>291</v>
      </c>
    </row>
    <row r="5" spans="1:5" x14ac:dyDescent="0.25">
      <c r="A5" t="s">
        <v>292</v>
      </c>
      <c r="B5" s="15">
        <v>63488.960000000006</v>
      </c>
      <c r="C5" s="15">
        <v>38386.15</v>
      </c>
      <c r="D5" s="15">
        <v>33882.729999999996</v>
      </c>
      <c r="E5" s="15">
        <v>135757.84000000003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D28" sqref="D28"/>
    </sheetView>
  </sheetViews>
  <sheetFormatPr defaultRowHeight="15" x14ac:dyDescent="0.25"/>
  <cols>
    <col min="1" max="1" width="25.140625" bestFit="1" customWidth="1"/>
    <col min="2" max="2" width="26.7109375" bestFit="1" customWidth="1"/>
  </cols>
  <sheetData>
    <row r="1" spans="1:2" x14ac:dyDescent="0.25">
      <c r="A1" t="s">
        <v>293</v>
      </c>
    </row>
    <row r="3" spans="1:2" x14ac:dyDescent="0.25">
      <c r="A3" s="16" t="s">
        <v>294</v>
      </c>
      <c r="B3" t="s">
        <v>295</v>
      </c>
    </row>
    <row r="4" spans="1:2" x14ac:dyDescent="0.25">
      <c r="A4" s="17" t="s">
        <v>5</v>
      </c>
      <c r="B4" s="15">
        <v>140</v>
      </c>
    </row>
    <row r="5" spans="1:2" x14ac:dyDescent="0.25">
      <c r="A5" s="17" t="s">
        <v>17</v>
      </c>
      <c r="B5" s="15">
        <v>68</v>
      </c>
    </row>
    <row r="6" spans="1:2" x14ac:dyDescent="0.25">
      <c r="A6" s="17" t="s">
        <v>8</v>
      </c>
      <c r="B6" s="15">
        <v>66</v>
      </c>
    </row>
    <row r="7" spans="1:2" x14ac:dyDescent="0.25">
      <c r="A7" s="17" t="s">
        <v>291</v>
      </c>
      <c r="B7" s="15">
        <v>274</v>
      </c>
    </row>
    <row r="21" spans="1:1" x14ac:dyDescent="0.25">
      <c r="A21" t="s">
        <v>296</v>
      </c>
    </row>
    <row r="22" spans="1:1" ht="15.75" x14ac:dyDescent="0.25">
      <c r="A22" s="18" t="s">
        <v>297</v>
      </c>
    </row>
    <row r="23" spans="1:1" ht="15.75" x14ac:dyDescent="0.25">
      <c r="A23" s="20" t="s">
        <v>298</v>
      </c>
    </row>
    <row r="24" spans="1:1" ht="78.75" x14ac:dyDescent="0.25">
      <c r="A24" s="19" t="s">
        <v>301</v>
      </c>
    </row>
    <row r="25" spans="1:1" ht="15.75" x14ac:dyDescent="0.25">
      <c r="A25" s="20" t="s">
        <v>299</v>
      </c>
    </row>
    <row r="26" spans="1:1" ht="126" x14ac:dyDescent="0.25">
      <c r="A26" s="19" t="s">
        <v>302</v>
      </c>
    </row>
    <row r="27" spans="1:1" ht="15.75" x14ac:dyDescent="0.25">
      <c r="A27" s="20" t="s">
        <v>300</v>
      </c>
    </row>
    <row r="28" spans="1:1" ht="63" x14ac:dyDescent="0.25">
      <c r="A28" s="19" t="s">
        <v>303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2020-11-06T18:36:13Z</dcterms:created>
  <dcterms:modified xsi:type="dcterms:W3CDTF">2020-11-06T18:43:13Z</dcterms:modified>
</cp:coreProperties>
</file>